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nsw\Desktop\งานปรับปรุงสำนักงานฯ\"/>
    </mc:Choice>
  </mc:AlternateContent>
  <xr:revisionPtr revIDLastSave="0" documentId="13_ncr:1_{69B71CBB-65D4-4797-9B4D-24D6D3BD8F1B}" xr6:coauthVersionLast="47" xr6:coauthVersionMax="47" xr10:uidLastSave="{00000000-0000-0000-0000-000000000000}"/>
  <bookViews>
    <workbookView xWindow="-120" yWindow="-120" windowWidth="29040" windowHeight="15840" tabRatio="634" xr2:uid="{00000000-000D-0000-FFFF-FFFF00000000}"/>
  </bookViews>
  <sheets>
    <sheet name="งานตกแต่ง สนง." sheetId="19" r:id="rId1"/>
    <sheet name="ราคากลางไม่มีราคา (ราคาเปล่า)" sheetId="20" r:id="rId2"/>
  </sheets>
  <definedNames>
    <definedName name="_xlnm.Print_Area" localSheetId="0">'งานตกแต่ง สนง.'!$A$1:$J$147</definedName>
  </definedNames>
  <calcPr calcId="191029"/>
</workbook>
</file>

<file path=xl/calcChain.xml><?xml version="1.0" encoding="utf-8"?>
<calcChain xmlns="http://schemas.openxmlformats.org/spreadsheetml/2006/main">
  <c r="A120" i="20" l="1"/>
  <c r="A119" i="20"/>
  <c r="A118" i="20"/>
  <c r="A89" i="20"/>
  <c r="A88" i="20"/>
  <c r="A59" i="20"/>
  <c r="A58" i="20"/>
  <c r="A31" i="20"/>
  <c r="A30" i="20"/>
  <c r="B10" i="20"/>
  <c r="B9" i="20"/>
  <c r="B8" i="20"/>
  <c r="F67" i="19"/>
  <c r="I67" i="19" l="1"/>
  <c r="H43" i="19"/>
  <c r="I43" i="19" s="1"/>
  <c r="H73" i="19" l="1"/>
  <c r="F73" i="19"/>
  <c r="H70" i="19"/>
  <c r="F70" i="19"/>
  <c r="H42" i="19"/>
  <c r="I42" i="19" s="1"/>
  <c r="I70" i="19" l="1"/>
  <c r="I73" i="19"/>
  <c r="H138" i="19"/>
  <c r="F138" i="19"/>
  <c r="H137" i="19"/>
  <c r="F137" i="19"/>
  <c r="H41" i="19"/>
  <c r="H40" i="19"/>
  <c r="H39" i="19"/>
  <c r="H83" i="19"/>
  <c r="F83" i="19"/>
  <c r="H82" i="19"/>
  <c r="F82" i="19"/>
  <c r="H81" i="19"/>
  <c r="F81" i="19"/>
  <c r="H80" i="19"/>
  <c r="F80" i="19"/>
  <c r="H79" i="19"/>
  <c r="F79" i="19"/>
  <c r="H78" i="19"/>
  <c r="F78" i="19"/>
  <c r="H77" i="19"/>
  <c r="F77" i="19"/>
  <c r="H131" i="19"/>
  <c r="F131" i="19"/>
  <c r="F126" i="19"/>
  <c r="H109" i="19"/>
  <c r="F109" i="19"/>
  <c r="H108" i="19"/>
  <c r="F108" i="19"/>
  <c r="H76" i="19"/>
  <c r="F76" i="19"/>
  <c r="H75" i="19"/>
  <c r="F75" i="19"/>
  <c r="H74" i="19"/>
  <c r="F74" i="19"/>
  <c r="H134" i="19"/>
  <c r="F134" i="19"/>
  <c r="F133" i="19"/>
  <c r="H132" i="19"/>
  <c r="F132" i="19"/>
  <c r="H130" i="19"/>
  <c r="F130" i="19"/>
  <c r="H128" i="19"/>
  <c r="F128" i="19"/>
  <c r="H127" i="19"/>
  <c r="F127" i="19"/>
  <c r="H125" i="19"/>
  <c r="F125" i="19"/>
  <c r="A120" i="19"/>
  <c r="A119" i="19"/>
  <c r="A118" i="19"/>
  <c r="H115" i="19"/>
  <c r="F115" i="19"/>
  <c r="H114" i="19"/>
  <c r="F114" i="19"/>
  <c r="H113" i="19"/>
  <c r="F113" i="19"/>
  <c r="H112" i="19"/>
  <c r="F112" i="19"/>
  <c r="H111" i="19"/>
  <c r="F111" i="19"/>
  <c r="H107" i="19"/>
  <c r="F107" i="19"/>
  <c r="H106" i="19"/>
  <c r="F106" i="19"/>
  <c r="H104" i="19"/>
  <c r="F104" i="19"/>
  <c r="H103" i="19"/>
  <c r="F103" i="19"/>
  <c r="H102" i="19"/>
  <c r="F102" i="19"/>
  <c r="H101" i="19"/>
  <c r="F101" i="19"/>
  <c r="H100" i="19"/>
  <c r="F100" i="19"/>
  <c r="H99" i="19"/>
  <c r="F99" i="19"/>
  <c r="H97" i="19"/>
  <c r="F97" i="19"/>
  <c r="H96" i="19"/>
  <c r="F96" i="19"/>
  <c r="H95" i="19"/>
  <c r="F95" i="19"/>
  <c r="H94" i="19"/>
  <c r="F94" i="19"/>
  <c r="A89" i="19"/>
  <c r="H72" i="19"/>
  <c r="F72" i="19"/>
  <c r="H71" i="19"/>
  <c r="H69" i="19"/>
  <c r="F69" i="19"/>
  <c r="H66" i="19"/>
  <c r="F66" i="19"/>
  <c r="H65" i="19"/>
  <c r="F65" i="19"/>
  <c r="H64" i="19"/>
  <c r="F64" i="19"/>
  <c r="A59" i="19"/>
  <c r="A58" i="19"/>
  <c r="H38" i="19"/>
  <c r="H37" i="19"/>
  <c r="H36" i="19"/>
  <c r="A31" i="19"/>
  <c r="A30" i="19"/>
  <c r="A88" i="19" s="1"/>
  <c r="H14" i="19"/>
  <c r="H13" i="19"/>
  <c r="H12" i="19"/>
  <c r="B10" i="19"/>
  <c r="B9" i="19"/>
  <c r="F8" i="19"/>
  <c r="B8" i="19"/>
  <c r="I109" i="19" l="1"/>
  <c r="I79" i="19"/>
  <c r="I41" i="19"/>
  <c r="I66" i="19"/>
  <c r="I39" i="19"/>
  <c r="I78" i="19"/>
  <c r="I108" i="19"/>
  <c r="I81" i="19"/>
  <c r="I82" i="19"/>
  <c r="I137" i="19"/>
  <c r="I80" i="19"/>
  <c r="I131" i="19"/>
  <c r="I74" i="19"/>
  <c r="I77" i="19"/>
  <c r="I83" i="19"/>
  <c r="I40" i="19"/>
  <c r="I138" i="19"/>
  <c r="I72" i="19"/>
  <c r="H126" i="19"/>
  <c r="I126" i="19" s="1"/>
  <c r="I75" i="19"/>
  <c r="I76" i="19"/>
  <c r="I38" i="19"/>
  <c r="I107" i="19"/>
  <c r="I37" i="19"/>
  <c r="I100" i="19"/>
  <c r="I65" i="19"/>
  <c r="I113" i="19"/>
  <c r="H56" i="19"/>
  <c r="I114" i="19"/>
  <c r="I99" i="19"/>
  <c r="I69" i="19"/>
  <c r="H86" i="19"/>
  <c r="G9" i="19" s="1"/>
  <c r="H9" i="19" s="1"/>
  <c r="I128" i="19"/>
  <c r="I97" i="19"/>
  <c r="F56" i="19"/>
  <c r="I134" i="19"/>
  <c r="I132" i="19"/>
  <c r="I130" i="19"/>
  <c r="I127" i="19"/>
  <c r="I125" i="19"/>
  <c r="I115" i="19"/>
  <c r="I112" i="19"/>
  <c r="I111" i="19"/>
  <c r="I106" i="19"/>
  <c r="I104" i="19"/>
  <c r="I103" i="19"/>
  <c r="I102" i="19"/>
  <c r="I101" i="19"/>
  <c r="I96" i="19"/>
  <c r="I95" i="19"/>
  <c r="F116" i="19"/>
  <c r="F123" i="19" s="1"/>
  <c r="F146" i="19" s="1"/>
  <c r="E10" i="19" s="1"/>
  <c r="F10" i="19" s="1"/>
  <c r="H116" i="19"/>
  <c r="H123" i="19" s="1"/>
  <c r="F71" i="19"/>
  <c r="I71" i="19" s="1"/>
  <c r="I94" i="19"/>
  <c r="I64" i="19"/>
  <c r="I36" i="19"/>
  <c r="H133" i="19"/>
  <c r="I133" i="19" s="1"/>
  <c r="G8" i="19" l="1"/>
  <c r="H8" i="19" s="1"/>
  <c r="I8" i="19" s="1"/>
  <c r="I56" i="19"/>
  <c r="F86" i="19"/>
  <c r="E9" i="19" s="1"/>
  <c r="F9" i="19" s="1"/>
  <c r="I9" i="19" s="1"/>
  <c r="H146" i="19"/>
  <c r="G10" i="19" s="1"/>
  <c r="H10" i="19" s="1"/>
  <c r="I116" i="19"/>
  <c r="I123" i="19" s="1"/>
  <c r="I146" i="19" s="1"/>
  <c r="I10" i="19" s="1"/>
  <c r="I86" i="19"/>
  <c r="I12" i="19" l="1"/>
  <c r="I13" i="19" s="1"/>
  <c r="I14" i="19" s="1"/>
</calcChain>
</file>

<file path=xl/sharedStrings.xml><?xml version="1.0" encoding="utf-8"?>
<sst xmlns="http://schemas.openxmlformats.org/spreadsheetml/2006/main" count="424" uniqueCount="96">
  <si>
    <t>แบบ ปร.5    แผ่นที่ 1</t>
  </si>
  <si>
    <t>ใบสรุปรวมราคา</t>
  </si>
  <si>
    <t>ลำดับที่</t>
  </si>
  <si>
    <t>รายการ</t>
  </si>
  <si>
    <t>จำนวน</t>
  </si>
  <si>
    <t>หน่วย</t>
  </si>
  <si>
    <t>ราคาวัสดุสิ่งของ</t>
  </si>
  <si>
    <t>ค่าแรงงาน</t>
  </si>
  <si>
    <t>รวมราคา</t>
  </si>
  <si>
    <t>หมายเหตุ</t>
  </si>
  <si>
    <t>ราคาต่อหน่วย</t>
  </si>
  <si>
    <t>จำนวนเงิน</t>
  </si>
  <si>
    <t>งาน</t>
  </si>
  <si>
    <t>งานตกแต่งภายใน</t>
  </si>
  <si>
    <t>รวม</t>
  </si>
  <si>
    <t>FACTOR F</t>
  </si>
  <si>
    <t>ลงชื่อ ................................................. ประมาณการ</t>
  </si>
  <si>
    <t>แบบ ปร.4    แผ่นที่ 1</t>
  </si>
  <si>
    <t>ค่าวัสดุและ</t>
  </si>
  <si>
    <t>เครื่อง</t>
  </si>
  <si>
    <t>ชุด</t>
  </si>
  <si>
    <t>แบบ ปร.4    แผ่นที่ 2</t>
  </si>
  <si>
    <t>แบบ ปร.4    แผ่นที่ 3</t>
  </si>
  <si>
    <t>โคมไฟส่องสว่างแบบ A</t>
  </si>
  <si>
    <t>หมวดงานไฟฟ้า</t>
  </si>
  <si>
    <t>หมวดงานตกแต่งภายใน</t>
  </si>
  <si>
    <t>ตร.ม.</t>
  </si>
  <si>
    <t>ม.</t>
  </si>
  <si>
    <t>งานรื้อถอน</t>
  </si>
  <si>
    <t>งานไฟฟ้าแสงสว่าง</t>
  </si>
  <si>
    <t>แผงปุ่มควบคุม</t>
  </si>
  <si>
    <t>งานทาสีฝ้าเพดานยิปซั่มฉาบเรียบ</t>
  </si>
  <si>
    <t>งานปรับพื้น</t>
  </si>
  <si>
    <t>ต.ร.ม.</t>
  </si>
  <si>
    <t>งานไฟฟ้า-สื่อสาร</t>
  </si>
  <si>
    <t>เต้ารับ RJ45/CAT 6 แบบติดผนัง</t>
  </si>
  <si>
    <t>สายไฟ THW 4 SQ.MM.</t>
  </si>
  <si>
    <t>เมตร</t>
  </si>
  <si>
    <t>สายไฟ THW 2.5 SQ.MM.</t>
  </si>
  <si>
    <t>สาย  CAT6</t>
  </si>
  <si>
    <t>ท่อ EMT Conduit 3/4"</t>
  </si>
  <si>
    <t>ท่อ EMT Conduit 1/2"</t>
  </si>
  <si>
    <t>ท่อ Flexible Conduit 1/2"</t>
  </si>
  <si>
    <t>Square Box 4x4</t>
  </si>
  <si>
    <t>Square Box 2x4</t>
  </si>
  <si>
    <t>LOT</t>
  </si>
  <si>
    <t>Wire-Way 4"x2"</t>
  </si>
  <si>
    <t>แบบ ปร.4    แผ่นที่ 4</t>
  </si>
  <si>
    <t>หมวดงานรื้อถอน</t>
  </si>
  <si>
    <t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t>
  </si>
  <si>
    <t>ประมาณราคาโครงการปรับปรุงสำนักงาน งานแผน  และงานบริหาร  คณะวิทยาศาสตร์ประยุกต์</t>
  </si>
  <si>
    <t>ELEVATION-A</t>
  </si>
  <si>
    <t>ตู้เคาน์เตอร์ B5 ขนาด กว้าง 2.40 ม.x  สูง 0.85 ม. X ลึก 0.58 ม.</t>
  </si>
  <si>
    <t>ตู้แขวนผนัง B5 ขนาด กว้าง 1.60 ม.x  สูง 0.80 ม. X ลึก 0.40 ม.</t>
  </si>
  <si>
    <t>งานผนังก่ออิฐมวลเบา ฉาบ 1 ด้าน</t>
  </si>
  <si>
    <t>ELEVATION-B</t>
  </si>
  <si>
    <t>ตู้แขวนผนัง B4 ขนาด กว้าง 1.60 ม.x  สูง 0.80 ม. X ลึก 0.40 ม.</t>
  </si>
  <si>
    <t>ตู้เคาน์เตอร์ B4 ขนาด กว้าง 1.60 ม.x  สูง 0.85 ม. X ลึก 0.58 ม.</t>
  </si>
  <si>
    <t>งานผนัง กรุยิปซั่มฉาบเรียบ หนา 12 ม.ม. 2 ด้าน</t>
  </si>
  <si>
    <t>ELEVATION-D</t>
  </si>
  <si>
    <t>งานท่อน้ำดี - น้ำเสีย - ก๊อก + อ่างล้างจาน</t>
  </si>
  <si>
    <t>ELEVATION-C</t>
  </si>
  <si>
    <t>ELEVATION-C' / B2</t>
  </si>
  <si>
    <t>งานผนังกระจกเทมเปอร์ หนา 10 ม.ม. W2</t>
  </si>
  <si>
    <t>งานผนังตกแต่ง W1</t>
  </si>
  <si>
    <t>งานทาสีผนัง W3</t>
  </si>
  <si>
    <t>งานฝ้าเพดานยิปซั่มฉาบเรียบ หนา 9 ม.ม.  C1</t>
  </si>
  <si>
    <t>งานปูพื้นกระเบื้องยาง 5 ม.ม.  F1</t>
  </si>
  <si>
    <t>งานผนังอะลูมิเนียมสีดำ กระจกฝ้า หนา 6 ม.ม. W4</t>
  </si>
  <si>
    <t>พร้อมอุปกรณ์</t>
  </si>
  <si>
    <t>เครื่อง Control Lighting</t>
  </si>
  <si>
    <t>ประตูบานคู่ (AUTO DOOR) กว้าง 1.80 x สูง 2.00 ม. กระจกเทมเปอร์ หนา 10 ม.ม.</t>
  </si>
  <si>
    <t>งานรื้อถอน พื้นกระเบื้อง รื้อขนทิ้ง</t>
  </si>
  <si>
    <t>งานรื้อถอน เครื่องปรับอากาศ  รื้อขนกอง</t>
  </si>
  <si>
    <t>บัวพื้น อลูมิเนียม กว้าง  4 นิ้ว</t>
  </si>
  <si>
    <t xml:space="preserve">รวมทั้งสิ้น </t>
  </si>
  <si>
    <t>งานรื้อถอนชุดประตูอลูมิเนียมพร้อมกระจก รื้อขนกอง</t>
  </si>
  <si>
    <t>งานรื้อถอน เฟอร์นิเจอร์(สูงชนฝ่า)  รื้อขนกอง</t>
  </si>
  <si>
    <t>งานรื้อถอน โคมไฟพร้อมสายไฟ  รื้อขนกอง</t>
  </si>
  <si>
    <t>งานรื้อถอน เต้ารับไฟฟ้าพร้อมสายไฟฟ้าเดิม  รื้อขนกอง</t>
  </si>
  <si>
    <t>งานรื้อถอนฝ้าเพดานยิปชั่มฉาบเรียบ รื้อขนทิ้ง</t>
  </si>
  <si>
    <t xml:space="preserve">ตู้ Load center 3เฟส 4สาย 240/415 VAC 18 ช่อง พร้อมเมน 3P 50A 10KA </t>
  </si>
  <si>
    <t xml:space="preserve">เซอร์กิตเบรกเกอร์ 1P 10KA </t>
  </si>
  <si>
    <t>ตัว</t>
  </si>
  <si>
    <t>สายไฟ THW 10 SQ.MM.</t>
  </si>
  <si>
    <t xml:space="preserve">อุปกรณ์ประกอบการเดินท่อร้อยสาย(พุก,น๊อต,แคล้มยึดท่อ, coupling, </t>
  </si>
  <si>
    <t>เต้ารับไฟฟ้าคู่มีกราวน์ แบบมีม่านนิรภัยติดผนัง</t>
  </si>
  <si>
    <t>connector, flexible conduit, studbolt , support, hanger handy box,pullbox)</t>
  </si>
  <si>
    <t>งานขนเก็บ ครุภัณฑ์ โต๊ะ เก้าอี้ ตู้ อุปกรณ์สำนักงาน</t>
  </si>
  <si>
    <t>ตู้สูงบานเปิด B6 ขนาด กว้าง 8.80 ม.x  สูง 2.70 ม.xลึก 0.60 ม.</t>
  </si>
  <si>
    <t>ตู้สูงบานเปิด B7 ขนาด กว้าง 4.90 ม.x  สูง 2.70 ม.xลึก 0.60 ม.</t>
  </si>
  <si>
    <t>ตู้สูงบานเปิด B8 ขนาด กว้าง 5.50 ม.x  สูง 2.70 ม.xลึก 0.60 ม.</t>
  </si>
  <si>
    <t>ตู้สูง B3 ขนาด กว้าง 6.190 ม.x  สูง 2.70 ม.xลึก 0.60 ม.</t>
  </si>
  <si>
    <t>ตู้สูงบานเปิด B1 ขนาด กว้าง 2.20 ม.x  สูง 2.70 ม.xลึก 0.60 ม.</t>
  </si>
  <si>
    <t>ระบบควบคุมไฟฟ้าแสงสว่างส่วนกลางพร้อมอุปกรณ์เชื่อมต่อ</t>
  </si>
  <si>
    <t>ค่าดำเนินการ กำไร 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</si>
</sst>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\-??_-;_-@_-"/>
  </numFmts>
  <fonts count="19" x14ac:knownFonts="1">
    <font>
      <sz val="10"/>
      <name val="Arial"/>
      <family val="2"/>
      <charset val="222"/>
    </font>
    <font>
      <sz val="16"/>
      <name val="CordiaUPC"/>
      <family val="2"/>
      <charset val="222"/>
    </font>
    <font>
      <sz val="10"/>
      <name val="Arial"/>
      <family val="2"/>
      <charset val="222"/>
    </font>
    <font>
      <b/>
      <sz val="16"/>
      <name val="CordiaUPC"/>
      <family val="2"/>
      <charset val="222"/>
    </font>
    <font>
      <sz val="16"/>
      <name val="CordiaUPC"/>
      <family val="2"/>
      <charset val="222"/>
    </font>
    <font>
      <sz val="16"/>
      <name val="BrowalliaUPC"/>
      <family val="2"/>
      <charset val="222"/>
    </font>
    <font>
      <b/>
      <sz val="16"/>
      <name val="BrowalliaUPC"/>
      <family val="2"/>
      <charset val="222"/>
    </font>
    <font>
      <b/>
      <u val="singleAccounting"/>
      <sz val="16"/>
      <name val="CordiaUPC"/>
      <family val="2"/>
      <charset val="222"/>
    </font>
    <font>
      <b/>
      <u/>
      <sz val="16"/>
      <name val="CordiaUPC"/>
      <family val="2"/>
      <charset val="222"/>
    </font>
    <font>
      <sz val="16"/>
      <name val="Arial"/>
      <family val="2"/>
      <charset val="222"/>
    </font>
    <font>
      <b/>
      <u/>
      <sz val="16"/>
      <color indexed="10"/>
      <name val="CordiaUPC"/>
      <family val="2"/>
      <charset val="222"/>
    </font>
    <font>
      <u/>
      <sz val="16"/>
      <name val="CordiaUPC"/>
      <family val="2"/>
      <charset val="222"/>
    </font>
    <font>
      <sz val="14"/>
      <name val="CordiaUPC"/>
      <family val="2"/>
      <charset val="222"/>
    </font>
    <font>
      <sz val="12"/>
      <name val="Times New Roman"/>
      <family val="1"/>
    </font>
    <font>
      <sz val="16"/>
      <color rgb="FFFF0000"/>
      <name val="CordiaUPC"/>
      <family val="2"/>
      <charset val="222"/>
    </font>
    <font>
      <b/>
      <u/>
      <sz val="16"/>
      <color rgb="FFFF0000"/>
      <name val="CordiaUPC"/>
      <family val="2"/>
      <charset val="222"/>
    </font>
    <font>
      <b/>
      <u val="doubleAccounting"/>
      <sz val="16"/>
      <name val="CordiaUPC"/>
      <family val="2"/>
      <charset val="222"/>
    </font>
    <font>
      <sz val="14"/>
      <name val="CordiaUPC"/>
      <family val="2"/>
    </font>
    <font>
      <sz val="16"/>
      <color theme="5"/>
      <name val="Cord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87" fontId="2" fillId="0" borderId="0" applyFill="0" applyBorder="0" applyAlignment="0" applyProtection="0"/>
    <xf numFmtId="0" fontId="13" fillId="0" borderId="0"/>
    <xf numFmtId="0" fontId="17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1" applyFont="1" applyFill="1" applyBorder="1" applyAlignment="1" applyProtection="1"/>
    <xf numFmtId="15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87" fontId="4" fillId="0" borderId="2" xfId="1" applyFont="1" applyFill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 applyProtection="1">
      <alignment vertical="center"/>
    </xf>
    <xf numFmtId="187" fontId="4" fillId="0" borderId="2" xfId="1" applyFont="1" applyFill="1" applyBorder="1" applyAlignment="1" applyProtection="1"/>
    <xf numFmtId="0" fontId="4" fillId="0" borderId="2" xfId="0" applyFont="1" applyBorder="1"/>
    <xf numFmtId="0" fontId="5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 vertical="center"/>
    </xf>
    <xf numFmtId="187" fontId="3" fillId="0" borderId="2" xfId="1" applyFont="1" applyFill="1" applyBorder="1" applyAlignment="1" applyProtection="1"/>
    <xf numFmtId="4" fontId="3" fillId="0" borderId="2" xfId="1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top"/>
      <protection locked="0"/>
    </xf>
    <xf numFmtId="187" fontId="6" fillId="0" borderId="2" xfId="1" applyFont="1" applyFill="1" applyBorder="1" applyAlignment="1" applyProtection="1">
      <alignment horizontal="right"/>
      <protection locked="0"/>
    </xf>
    <xf numFmtId="187" fontId="7" fillId="0" borderId="2" xfId="1" applyFont="1" applyFill="1" applyBorder="1" applyAlignment="1" applyProtection="1"/>
    <xf numFmtId="187" fontId="8" fillId="0" borderId="2" xfId="1" applyFont="1" applyFill="1" applyBorder="1" applyAlignment="1" applyProtection="1"/>
    <xf numFmtId="9" fontId="3" fillId="0" borderId="2" xfId="0" applyNumberFormat="1" applyFont="1" applyFill="1" applyBorder="1" applyAlignment="1">
      <alignment horizontal="center" vertical="center"/>
    </xf>
    <xf numFmtId="187" fontId="9" fillId="0" borderId="2" xfId="1" applyFont="1" applyBorder="1"/>
    <xf numFmtId="187" fontId="10" fillId="0" borderId="2" xfId="1" applyFont="1" applyFill="1" applyBorder="1" applyAlignment="1" applyProtection="1"/>
    <xf numFmtId="0" fontId="5" fillId="0" borderId="2" xfId="0" applyFont="1" applyBorder="1" applyAlignment="1" applyProtection="1">
      <alignment horizontal="left" vertical="top"/>
      <protection locked="0"/>
    </xf>
    <xf numFmtId="187" fontId="5" fillId="0" borderId="2" xfId="1" applyFont="1" applyFill="1" applyBorder="1" applyAlignment="1" applyProtection="1">
      <alignment horizontal="right"/>
      <protection locked="0"/>
    </xf>
    <xf numFmtId="15" fontId="4" fillId="0" borderId="0" xfId="0" applyNumberFormat="1" applyFont="1"/>
    <xf numFmtId="0" fontId="8" fillId="0" borderId="2" xfId="0" applyFont="1" applyFill="1" applyBorder="1" applyAlignment="1">
      <alignment vertical="center"/>
    </xf>
    <xf numFmtId="187" fontId="4" fillId="0" borderId="2" xfId="0" applyNumberFormat="1" applyFont="1" applyBorder="1"/>
    <xf numFmtId="0" fontId="11" fillId="0" borderId="2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/>
      <protection locked="0"/>
    </xf>
    <xf numFmtId="187" fontId="4" fillId="0" borderId="2" xfId="1" applyFont="1" applyFill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top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87" fontId="14" fillId="0" borderId="2" xfId="1" applyFont="1" applyFill="1" applyBorder="1" applyAlignment="1" applyProtection="1">
      <alignment horizontal="right"/>
      <protection locked="0"/>
    </xf>
    <xf numFmtId="4" fontId="14" fillId="0" borderId="2" xfId="1" applyNumberFormat="1" applyFont="1" applyFill="1" applyBorder="1" applyAlignment="1" applyProtection="1">
      <alignment vertical="center"/>
    </xf>
    <xf numFmtId="187" fontId="14" fillId="0" borderId="2" xfId="1" applyFont="1" applyFill="1" applyBorder="1" applyAlignment="1" applyProtection="1"/>
    <xf numFmtId="187" fontId="14" fillId="0" borderId="2" xfId="0" applyNumberFormat="1" applyFont="1" applyBorder="1"/>
    <xf numFmtId="0" fontId="15" fillId="0" borderId="2" xfId="0" applyFont="1" applyFill="1" applyBorder="1" applyAlignment="1">
      <alignment vertical="center"/>
    </xf>
    <xf numFmtId="187" fontId="14" fillId="2" borderId="2" xfId="1" applyFont="1" applyFill="1" applyBorder="1" applyAlignment="1" applyProtection="1"/>
    <xf numFmtId="4" fontId="14" fillId="0" borderId="2" xfId="1" applyNumberFormat="1" applyFont="1" applyFill="1" applyBorder="1" applyAlignment="1" applyProtection="1">
      <alignment horizontal="center"/>
      <protection locked="0"/>
    </xf>
    <xf numFmtId="0" fontId="1" fillId="0" borderId="7" xfId="2" applyFont="1" applyBorder="1" applyAlignment="1" applyProtection="1">
      <alignment horizontal="left" vertical="top"/>
      <protection locked="0"/>
    </xf>
    <xf numFmtId="0" fontId="1" fillId="0" borderId="7" xfId="2" applyFont="1" applyBorder="1" applyAlignment="1" applyProtection="1">
      <alignment horizontal="center"/>
      <protection locked="0"/>
    </xf>
    <xf numFmtId="4" fontId="1" fillId="0" borderId="7" xfId="1" applyNumberFormat="1" applyFont="1" applyBorder="1" applyAlignment="1" applyProtection="1">
      <alignment horizontal="right"/>
      <protection locked="0"/>
    </xf>
    <xf numFmtId="4" fontId="1" fillId="0" borderId="7" xfId="1" applyNumberFormat="1" applyFont="1" applyFill="1" applyBorder="1" applyAlignment="1">
      <alignment vertical="center"/>
    </xf>
    <xf numFmtId="187" fontId="1" fillId="3" borderId="7" xfId="1" applyFont="1" applyFill="1" applyBorder="1"/>
    <xf numFmtId="187" fontId="1" fillId="0" borderId="7" xfId="1" applyFont="1" applyBorder="1"/>
    <xf numFmtId="43" fontId="1" fillId="0" borderId="7" xfId="0" applyNumberFormat="1" applyFont="1" applyBorder="1"/>
    <xf numFmtId="187" fontId="16" fillId="0" borderId="2" xfId="1" applyFont="1" applyFill="1" applyBorder="1" applyAlignment="1" applyProtection="1"/>
    <xf numFmtId="0" fontId="1" fillId="0" borderId="0" xfId="0" applyFont="1"/>
    <xf numFmtId="0" fontId="1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>
      <alignment horizontal="center"/>
    </xf>
    <xf numFmtId="0" fontId="1" fillId="0" borderId="9" xfId="0" applyFont="1" applyBorder="1" applyAlignment="1" applyProtection="1">
      <alignment horizontal="left" vertical="top"/>
      <protection locked="0"/>
    </xf>
    <xf numFmtId="2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87" fontId="1" fillId="0" borderId="0" xfId="1" applyFont="1" applyFill="1" applyBorder="1" applyAlignment="1" applyProtection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7" fontId="1" fillId="0" borderId="2" xfId="1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2" xfId="1" applyNumberFormat="1" applyFont="1" applyFill="1" applyBorder="1" applyAlignment="1" applyProtection="1">
      <alignment vertical="center"/>
    </xf>
    <xf numFmtId="187" fontId="1" fillId="0" borderId="2" xfId="1" applyFont="1" applyFill="1" applyBorder="1" applyAlignment="1" applyProtection="1"/>
    <xf numFmtId="0" fontId="1" fillId="0" borderId="2" xfId="0" applyFont="1" applyBorder="1"/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5" fontId="1" fillId="0" borderId="0" xfId="0" applyNumberFormat="1" applyFont="1"/>
    <xf numFmtId="0" fontId="11" fillId="0" borderId="2" xfId="0" applyFont="1" applyBorder="1" applyAlignment="1">
      <alignment vertical="center"/>
    </xf>
    <xf numFmtId="187" fontId="1" fillId="0" borderId="2" xfId="0" applyNumberFormat="1" applyFont="1" applyBorder="1"/>
    <xf numFmtId="187" fontId="1" fillId="0" borderId="2" xfId="1" applyFont="1" applyFill="1" applyBorder="1" applyAlignment="1" applyProtection="1">
      <alignment horizontal="right"/>
      <protection locked="0"/>
    </xf>
    <xf numFmtId="2" fontId="1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top"/>
      <protection locked="0"/>
    </xf>
    <xf numFmtId="0" fontId="12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_BOQ-STP5242-033(AV)" xfId="2" xr:uid="{4447D12D-6BD5-4587-B027-3E44CD52B962}"/>
    <cellStyle name="ปกติ_T0030" xfId="3" xr:uid="{91450164-A5D9-4F85-884B-27FE17F8C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E6FB-BB4C-4518-B4F2-308E443023F1}">
  <dimension ref="A1:T147"/>
  <sheetViews>
    <sheetView tabSelected="1" view="pageBreakPreview" zoomScaleSheetLayoutView="100" workbookViewId="0">
      <selection activeCell="A85" sqref="A85"/>
    </sheetView>
  </sheetViews>
  <sheetFormatPr defaultRowHeight="24" x14ac:dyDescent="0.55000000000000004"/>
  <cols>
    <col min="1" max="1" width="8.140625" style="2" customWidth="1"/>
    <col min="2" max="2" width="63.28515625" style="2" customWidth="1"/>
    <col min="3" max="3" width="7.85546875" style="2" customWidth="1"/>
    <col min="4" max="4" width="6" style="3" customWidth="1"/>
    <col min="5" max="6" width="13.7109375" style="2" customWidth="1"/>
    <col min="7" max="7" width="13.7109375" style="4" customWidth="1"/>
    <col min="8" max="8" width="13.7109375" style="2" customWidth="1"/>
    <col min="9" max="9" width="16.7109375" style="2" customWidth="1"/>
    <col min="10" max="10" width="13.85546875" style="2" customWidth="1"/>
    <col min="11" max="11" width="9.140625" style="2"/>
    <col min="12" max="16" width="13" style="59" customWidth="1"/>
    <col min="17" max="20" width="17" style="59" customWidth="1"/>
    <col min="21" max="16384" width="9.140625" style="2"/>
  </cols>
  <sheetData>
    <row r="1" spans="1:10" x14ac:dyDescent="0.55000000000000004">
      <c r="A1" s="1" t="s">
        <v>50</v>
      </c>
      <c r="H1" s="1" t="s">
        <v>0</v>
      </c>
    </row>
    <row r="2" spans="1:10" x14ac:dyDescent="0.55000000000000004">
      <c r="A2" s="1" t="s">
        <v>49</v>
      </c>
      <c r="H2" s="5"/>
    </row>
    <row r="3" spans="1:10" x14ac:dyDescent="0.55000000000000004">
      <c r="A3" s="1" t="s">
        <v>1</v>
      </c>
    </row>
    <row r="4" spans="1:10" x14ac:dyDescent="0.55000000000000004">
      <c r="A4" s="6" t="s">
        <v>2</v>
      </c>
      <c r="B4" s="6" t="s">
        <v>3</v>
      </c>
      <c r="C4" s="6" t="s">
        <v>4</v>
      </c>
      <c r="D4" s="6" t="s">
        <v>5</v>
      </c>
      <c r="E4" s="78" t="s">
        <v>6</v>
      </c>
      <c r="F4" s="78"/>
      <c r="G4" s="79" t="s">
        <v>7</v>
      </c>
      <c r="H4" s="79"/>
      <c r="I4" s="78" t="s">
        <v>8</v>
      </c>
      <c r="J4" s="7" t="s">
        <v>9</v>
      </c>
    </row>
    <row r="5" spans="1:10" x14ac:dyDescent="0.55000000000000004">
      <c r="A5" s="8"/>
      <c r="B5" s="9"/>
      <c r="C5" s="9"/>
      <c r="D5" s="9"/>
      <c r="E5" s="61" t="s">
        <v>10</v>
      </c>
      <c r="F5" s="61" t="s">
        <v>11</v>
      </c>
      <c r="G5" s="10" t="s">
        <v>10</v>
      </c>
      <c r="H5" s="62" t="s">
        <v>11</v>
      </c>
      <c r="I5" s="78"/>
      <c r="J5" s="11"/>
    </row>
    <row r="6" spans="1:10" x14ac:dyDescent="0.55000000000000004">
      <c r="A6" s="61"/>
      <c r="B6" s="12"/>
      <c r="C6" s="13"/>
      <c r="D6" s="13"/>
      <c r="E6" s="14"/>
      <c r="F6" s="14"/>
      <c r="G6" s="15"/>
      <c r="H6" s="15"/>
      <c r="I6" s="15"/>
      <c r="J6" s="16"/>
    </row>
    <row r="7" spans="1:10" x14ac:dyDescent="0.55000000000000004">
      <c r="A7" s="61"/>
      <c r="B7" s="12"/>
      <c r="C7" s="17"/>
      <c r="D7" s="13"/>
      <c r="E7" s="14"/>
      <c r="F7" s="14"/>
      <c r="G7" s="15"/>
      <c r="H7" s="15"/>
      <c r="I7" s="15"/>
      <c r="J7" s="16"/>
    </row>
    <row r="8" spans="1:10" x14ac:dyDescent="0.55000000000000004">
      <c r="A8" s="61"/>
      <c r="B8" s="18" t="str">
        <f>A32</f>
        <v>หมวดงานรื้อถอน</v>
      </c>
      <c r="C8" s="19">
        <v>1</v>
      </c>
      <c r="D8" s="20" t="s">
        <v>12</v>
      </c>
      <c r="E8" s="21">
        <v>0</v>
      </c>
      <c r="F8" s="21">
        <f t="shared" ref="F8:F9" si="0">C8*E8</f>
        <v>0</v>
      </c>
      <c r="G8" s="21">
        <f>H56</f>
        <v>24300</v>
      </c>
      <c r="H8" s="21">
        <f t="shared" ref="H8:H14" si="1">C8*G8</f>
        <v>24300</v>
      </c>
      <c r="I8" s="21">
        <f>F8+H8</f>
        <v>24300</v>
      </c>
      <c r="J8" s="16"/>
    </row>
    <row r="9" spans="1:10" x14ac:dyDescent="0.55000000000000004">
      <c r="A9" s="61"/>
      <c r="B9" s="18" t="str">
        <f>A60</f>
        <v>หมวดงานไฟฟ้า</v>
      </c>
      <c r="C9" s="19">
        <v>1</v>
      </c>
      <c r="D9" s="20" t="s">
        <v>12</v>
      </c>
      <c r="E9" s="21">
        <f>F86</f>
        <v>333750</v>
      </c>
      <c r="F9" s="21">
        <f t="shared" si="0"/>
        <v>333750</v>
      </c>
      <c r="G9" s="21">
        <f>H86</f>
        <v>61810</v>
      </c>
      <c r="H9" s="21">
        <f t="shared" si="1"/>
        <v>61810</v>
      </c>
      <c r="I9" s="21">
        <f>F9+H9</f>
        <v>395560</v>
      </c>
      <c r="J9" s="16"/>
    </row>
    <row r="10" spans="1:10" x14ac:dyDescent="0.55000000000000004">
      <c r="A10" s="61"/>
      <c r="B10" s="18" t="str">
        <f>A90</f>
        <v>หมวดงานตกแต่งภายใน</v>
      </c>
      <c r="C10" s="20">
        <v>1</v>
      </c>
      <c r="D10" s="20" t="s">
        <v>12</v>
      </c>
      <c r="E10" s="22">
        <f>F146</f>
        <v>1735560</v>
      </c>
      <c r="F10" s="22">
        <f>C10*E10</f>
        <v>1735560</v>
      </c>
      <c r="G10" s="21">
        <f>H146</f>
        <v>406604</v>
      </c>
      <c r="H10" s="21">
        <f t="shared" si="1"/>
        <v>406604</v>
      </c>
      <c r="I10" s="21">
        <f>I146</f>
        <v>2142164</v>
      </c>
      <c r="J10" s="16"/>
    </row>
    <row r="11" spans="1:10" x14ac:dyDescent="0.55000000000000004">
      <c r="A11" s="61"/>
      <c r="B11" s="18"/>
      <c r="C11" s="20"/>
      <c r="D11" s="20"/>
      <c r="E11" s="21"/>
      <c r="F11" s="21"/>
      <c r="G11" s="21"/>
      <c r="H11" s="21"/>
      <c r="I11" s="21"/>
      <c r="J11" s="16"/>
    </row>
    <row r="12" spans="1:10" ht="25.5" x14ac:dyDescent="0.65">
      <c r="A12" s="61"/>
      <c r="B12" s="23" t="s">
        <v>14</v>
      </c>
      <c r="C12" s="19"/>
      <c r="D12" s="20"/>
      <c r="E12" s="24"/>
      <c r="F12" s="22"/>
      <c r="G12" s="21"/>
      <c r="H12" s="21">
        <f t="shared" si="1"/>
        <v>0</v>
      </c>
      <c r="I12" s="25">
        <f>SUM(I8:I11)</f>
        <v>2562024</v>
      </c>
      <c r="J12" s="16"/>
    </row>
    <row r="13" spans="1:10" x14ac:dyDescent="0.55000000000000004">
      <c r="A13" s="61"/>
      <c r="B13" s="23" t="s">
        <v>15</v>
      </c>
      <c r="C13" s="20">
        <v>1.3010999999999999</v>
      </c>
      <c r="D13" s="20"/>
      <c r="E13" s="24"/>
      <c r="F13" s="22"/>
      <c r="G13" s="21"/>
      <c r="H13" s="21">
        <f t="shared" si="1"/>
        <v>0</v>
      </c>
      <c r="I13" s="21">
        <f>(I12*C13)-I12</f>
        <v>771425.42639999976</v>
      </c>
      <c r="J13" s="16"/>
    </row>
    <row r="14" spans="1:10" x14ac:dyDescent="0.55000000000000004">
      <c r="A14" s="61"/>
      <c r="B14" s="23" t="s">
        <v>75</v>
      </c>
      <c r="C14" s="19"/>
      <c r="D14" s="20"/>
      <c r="E14" s="24"/>
      <c r="F14" s="22"/>
      <c r="G14" s="21"/>
      <c r="H14" s="21">
        <f t="shared" si="1"/>
        <v>0</v>
      </c>
      <c r="I14" s="26">
        <f>SUM(I12:I13)</f>
        <v>3333449.4263999998</v>
      </c>
      <c r="J14" s="16"/>
    </row>
    <row r="15" spans="1:10" x14ac:dyDescent="0.55000000000000004">
      <c r="A15" s="61"/>
      <c r="B15" s="23"/>
      <c r="C15" s="19"/>
      <c r="D15" s="20"/>
      <c r="E15" s="24"/>
      <c r="F15" s="22"/>
      <c r="G15" s="21"/>
      <c r="H15" s="21"/>
      <c r="I15" s="26"/>
      <c r="J15" s="16"/>
    </row>
    <row r="16" spans="1:10" x14ac:dyDescent="0.55000000000000004">
      <c r="A16" s="61"/>
      <c r="B16" s="18"/>
      <c r="C16" s="20"/>
      <c r="D16" s="20"/>
      <c r="E16" s="22"/>
      <c r="F16" s="22"/>
      <c r="G16" s="21"/>
      <c r="H16" s="21"/>
      <c r="I16" s="21"/>
      <c r="J16" s="16"/>
    </row>
    <row r="17" spans="1:10" x14ac:dyDescent="0.55000000000000004">
      <c r="A17" s="61"/>
      <c r="B17" s="18"/>
      <c r="C17" s="20"/>
      <c r="D17" s="20"/>
      <c r="E17" s="22"/>
      <c r="F17" s="22"/>
      <c r="G17" s="21"/>
      <c r="H17" s="21"/>
      <c r="I17" s="21"/>
      <c r="J17" s="16"/>
    </row>
    <row r="18" spans="1:10" ht="25.5" x14ac:dyDescent="0.65">
      <c r="A18" s="61"/>
      <c r="B18" s="23"/>
      <c r="C18" s="19"/>
      <c r="D18" s="20"/>
      <c r="E18" s="24"/>
      <c r="F18" s="22"/>
      <c r="G18" s="21"/>
      <c r="H18" s="21"/>
      <c r="I18" s="25"/>
      <c r="J18" s="16"/>
    </row>
    <row r="19" spans="1:10" x14ac:dyDescent="0.55000000000000004">
      <c r="A19" s="61"/>
      <c r="B19" s="23"/>
      <c r="C19" s="27"/>
      <c r="D19" s="20"/>
      <c r="E19" s="24"/>
      <c r="F19" s="22"/>
      <c r="G19" s="21"/>
      <c r="H19" s="21"/>
      <c r="I19" s="21"/>
      <c r="J19" s="16"/>
    </row>
    <row r="20" spans="1:10" x14ac:dyDescent="0.55000000000000004">
      <c r="A20" s="61"/>
      <c r="B20" s="23"/>
      <c r="C20" s="19"/>
      <c r="D20" s="20"/>
      <c r="E20" s="24"/>
      <c r="F20" s="22"/>
      <c r="G20" s="21"/>
      <c r="H20" s="21"/>
      <c r="I20" s="26"/>
      <c r="J20" s="16"/>
    </row>
    <row r="21" spans="1:10" ht="25.5" x14ac:dyDescent="0.65">
      <c r="A21" s="61"/>
      <c r="B21" s="23"/>
      <c r="C21" s="19"/>
      <c r="D21" s="20"/>
      <c r="E21" s="24"/>
      <c r="F21" s="22"/>
      <c r="G21" s="21"/>
      <c r="H21" s="21"/>
      <c r="I21" s="58"/>
      <c r="J21" s="16"/>
    </row>
    <row r="22" spans="1:10" x14ac:dyDescent="0.55000000000000004">
      <c r="A22" s="61"/>
      <c r="B22" s="23"/>
      <c r="C22" s="19"/>
      <c r="D22" s="20"/>
      <c r="E22" s="24"/>
      <c r="F22" s="22"/>
      <c r="G22" s="21"/>
      <c r="H22" s="21"/>
      <c r="I22" s="21"/>
      <c r="J22" s="16"/>
    </row>
    <row r="23" spans="1:10" x14ac:dyDescent="0.55000000000000004">
      <c r="A23" s="61"/>
      <c r="B23" s="20"/>
      <c r="C23" s="19"/>
      <c r="D23" s="19"/>
      <c r="E23" s="24"/>
      <c r="F23" s="22"/>
      <c r="G23" s="21"/>
      <c r="H23" s="21"/>
      <c r="I23" s="26"/>
      <c r="J23" s="16"/>
    </row>
    <row r="24" spans="1:10" x14ac:dyDescent="0.55000000000000004">
      <c r="A24" s="61"/>
      <c r="B24" s="23"/>
      <c r="C24" s="19"/>
      <c r="D24" s="19"/>
      <c r="E24" s="24"/>
      <c r="F24" s="22"/>
      <c r="G24" s="21"/>
      <c r="H24" s="21"/>
      <c r="I24" s="26"/>
      <c r="J24" s="28"/>
    </row>
    <row r="25" spans="1:10" x14ac:dyDescent="0.55000000000000004">
      <c r="A25" s="61"/>
      <c r="B25" s="23"/>
      <c r="C25" s="19"/>
      <c r="D25" s="19"/>
      <c r="E25" s="24"/>
      <c r="F25" s="22"/>
      <c r="G25" s="21"/>
      <c r="H25" s="21"/>
      <c r="I25" s="26"/>
      <c r="J25" s="28"/>
    </row>
    <row r="26" spans="1:10" x14ac:dyDescent="0.55000000000000004">
      <c r="A26" s="61"/>
      <c r="B26" s="23"/>
      <c r="C26" s="19"/>
      <c r="D26" s="19"/>
      <c r="E26" s="24"/>
      <c r="F26" s="22"/>
      <c r="G26" s="21"/>
      <c r="H26" s="21"/>
      <c r="I26" s="29"/>
      <c r="J26" s="28"/>
    </row>
    <row r="27" spans="1:10" x14ac:dyDescent="0.55000000000000004">
      <c r="A27" s="61"/>
      <c r="B27" s="23"/>
      <c r="C27" s="19"/>
      <c r="D27" s="19"/>
      <c r="E27" s="24"/>
      <c r="F27" s="22"/>
      <c r="G27" s="21"/>
      <c r="H27" s="21"/>
      <c r="I27" s="29"/>
      <c r="J27" s="28"/>
    </row>
    <row r="28" spans="1:10" x14ac:dyDescent="0.55000000000000004">
      <c r="A28" s="61"/>
      <c r="B28" s="30"/>
      <c r="C28" s="17"/>
      <c r="D28" s="17"/>
      <c r="E28" s="31"/>
      <c r="F28" s="14"/>
      <c r="G28" s="15"/>
      <c r="H28" s="15"/>
      <c r="I28" s="29"/>
      <c r="J28" s="16"/>
    </row>
    <row r="29" spans="1:10" x14ac:dyDescent="0.55000000000000004">
      <c r="H29" s="2" t="s">
        <v>16</v>
      </c>
    </row>
    <row r="30" spans="1:10" x14ac:dyDescent="0.55000000000000004">
      <c r="A30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30" s="2" t="s">
        <v>17</v>
      </c>
    </row>
    <row r="31" spans="1:10" x14ac:dyDescent="0.55000000000000004">
      <c r="A31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31" s="32"/>
    </row>
    <row r="32" spans="1:10" x14ac:dyDescent="0.55000000000000004">
      <c r="A32" s="1" t="s">
        <v>48</v>
      </c>
    </row>
    <row r="33" spans="1:10" x14ac:dyDescent="0.55000000000000004">
      <c r="A33" s="6" t="s">
        <v>2</v>
      </c>
      <c r="B33" s="6" t="s">
        <v>3</v>
      </c>
      <c r="C33" s="6" t="s">
        <v>4</v>
      </c>
      <c r="D33" s="6" t="s">
        <v>5</v>
      </c>
      <c r="E33" s="78" t="s">
        <v>6</v>
      </c>
      <c r="F33" s="78"/>
      <c r="G33" s="79" t="s">
        <v>7</v>
      </c>
      <c r="H33" s="79"/>
      <c r="I33" s="6" t="s">
        <v>18</v>
      </c>
      <c r="J33" s="7" t="s">
        <v>9</v>
      </c>
    </row>
    <row r="34" spans="1:10" x14ac:dyDescent="0.55000000000000004">
      <c r="A34" s="8"/>
      <c r="B34" s="9"/>
      <c r="C34" s="9"/>
      <c r="D34" s="9"/>
      <c r="E34" s="61" t="s">
        <v>10</v>
      </c>
      <c r="F34" s="61" t="s">
        <v>11</v>
      </c>
      <c r="G34" s="10" t="s">
        <v>10</v>
      </c>
      <c r="H34" s="61" t="s">
        <v>11</v>
      </c>
      <c r="I34" s="9" t="s">
        <v>7</v>
      </c>
      <c r="J34" s="11"/>
    </row>
    <row r="35" spans="1:10" x14ac:dyDescent="0.55000000000000004">
      <c r="A35" s="61"/>
      <c r="B35" s="35" t="s">
        <v>28</v>
      </c>
      <c r="C35" s="13"/>
      <c r="D35" s="13"/>
      <c r="E35" s="14"/>
      <c r="F35" s="14"/>
      <c r="G35" s="15"/>
      <c r="H35" s="15"/>
      <c r="I35" s="34"/>
      <c r="J35" s="16"/>
    </row>
    <row r="36" spans="1:10" x14ac:dyDescent="0.55000000000000004">
      <c r="A36" s="61">
        <v>1.1000000000000001</v>
      </c>
      <c r="B36" s="51" t="s">
        <v>72</v>
      </c>
      <c r="C36" s="52">
        <v>110</v>
      </c>
      <c r="D36" s="52" t="s">
        <v>33</v>
      </c>
      <c r="E36" s="53"/>
      <c r="F36" s="54"/>
      <c r="G36" s="55">
        <v>50</v>
      </c>
      <c r="H36" s="56">
        <f t="shared" ref="H36:H38" si="2">C36*G36</f>
        <v>5500</v>
      </c>
      <c r="I36" s="57">
        <f t="shared" ref="I36:I38" si="3">F36+H36</f>
        <v>5500</v>
      </c>
      <c r="J36" s="16"/>
    </row>
    <row r="37" spans="1:10" x14ac:dyDescent="0.55000000000000004">
      <c r="A37" s="61">
        <v>1.2</v>
      </c>
      <c r="B37" s="51" t="s">
        <v>76</v>
      </c>
      <c r="C37" s="52">
        <v>17</v>
      </c>
      <c r="D37" s="52" t="s">
        <v>33</v>
      </c>
      <c r="E37" s="53"/>
      <c r="F37" s="54"/>
      <c r="G37" s="55">
        <v>100</v>
      </c>
      <c r="H37" s="56">
        <f t="shared" si="2"/>
        <v>1700</v>
      </c>
      <c r="I37" s="57">
        <f t="shared" si="3"/>
        <v>1700</v>
      </c>
      <c r="J37" s="16"/>
    </row>
    <row r="38" spans="1:10" x14ac:dyDescent="0.55000000000000004">
      <c r="A38" s="61">
        <v>1.3</v>
      </c>
      <c r="B38" s="51" t="s">
        <v>77</v>
      </c>
      <c r="C38" s="52">
        <v>20</v>
      </c>
      <c r="D38" s="52" t="s">
        <v>37</v>
      </c>
      <c r="E38" s="53"/>
      <c r="F38" s="54"/>
      <c r="G38" s="55">
        <v>250</v>
      </c>
      <c r="H38" s="56">
        <f t="shared" si="2"/>
        <v>5000</v>
      </c>
      <c r="I38" s="57">
        <f t="shared" si="3"/>
        <v>5000</v>
      </c>
      <c r="J38" s="16"/>
    </row>
    <row r="39" spans="1:10" x14ac:dyDescent="0.55000000000000004">
      <c r="A39" s="61">
        <v>1.4</v>
      </c>
      <c r="B39" s="51" t="s">
        <v>78</v>
      </c>
      <c r="C39" s="52">
        <v>20</v>
      </c>
      <c r="D39" s="52" t="s">
        <v>20</v>
      </c>
      <c r="E39" s="53"/>
      <c r="F39" s="54"/>
      <c r="G39" s="55">
        <v>30</v>
      </c>
      <c r="H39" s="56">
        <f t="shared" ref="H39:H43" si="4">C39*G39</f>
        <v>600</v>
      </c>
      <c r="I39" s="57">
        <f t="shared" ref="I39:I43" si="5">F39+H39</f>
        <v>600</v>
      </c>
      <c r="J39" s="16"/>
    </row>
    <row r="40" spans="1:10" x14ac:dyDescent="0.55000000000000004">
      <c r="A40" s="61">
        <v>1.5</v>
      </c>
      <c r="B40" s="51" t="s">
        <v>73</v>
      </c>
      <c r="C40" s="52">
        <v>3</v>
      </c>
      <c r="D40" s="52" t="s">
        <v>20</v>
      </c>
      <c r="E40" s="53"/>
      <c r="F40" s="54"/>
      <c r="G40" s="55">
        <v>1000</v>
      </c>
      <c r="H40" s="56">
        <f t="shared" si="4"/>
        <v>3000</v>
      </c>
      <c r="I40" s="57">
        <f t="shared" si="5"/>
        <v>3000</v>
      </c>
      <c r="J40" s="16"/>
    </row>
    <row r="41" spans="1:10" x14ac:dyDescent="0.55000000000000004">
      <c r="A41" s="66">
        <v>1.6</v>
      </c>
      <c r="B41" s="51" t="s">
        <v>79</v>
      </c>
      <c r="C41" s="52">
        <v>25</v>
      </c>
      <c r="D41" s="52" t="s">
        <v>20</v>
      </c>
      <c r="E41" s="53"/>
      <c r="F41" s="54"/>
      <c r="G41" s="55">
        <v>30</v>
      </c>
      <c r="H41" s="56">
        <f t="shared" si="4"/>
        <v>750</v>
      </c>
      <c r="I41" s="57">
        <f t="shared" si="5"/>
        <v>750</v>
      </c>
      <c r="J41" s="16"/>
    </row>
    <row r="42" spans="1:10" x14ac:dyDescent="0.55000000000000004">
      <c r="A42" s="67">
        <v>1.7</v>
      </c>
      <c r="B42" s="65" t="s">
        <v>80</v>
      </c>
      <c r="C42" s="13">
        <v>110</v>
      </c>
      <c r="D42" s="64" t="s">
        <v>33</v>
      </c>
      <c r="E42" s="37"/>
      <c r="F42" s="14"/>
      <c r="G42" s="15">
        <v>25</v>
      </c>
      <c r="H42" s="15">
        <f t="shared" si="4"/>
        <v>2750</v>
      </c>
      <c r="I42" s="57">
        <f t="shared" si="5"/>
        <v>2750</v>
      </c>
      <c r="J42" s="16"/>
    </row>
    <row r="43" spans="1:10" x14ac:dyDescent="0.55000000000000004">
      <c r="A43" s="61">
        <v>1.8</v>
      </c>
      <c r="B43" s="65" t="s">
        <v>88</v>
      </c>
      <c r="C43" s="13">
        <v>1</v>
      </c>
      <c r="D43" s="64" t="s">
        <v>12</v>
      </c>
      <c r="E43" s="37"/>
      <c r="F43" s="14"/>
      <c r="G43" s="15">
        <v>5000</v>
      </c>
      <c r="H43" s="15">
        <f t="shared" si="4"/>
        <v>5000</v>
      </c>
      <c r="I43" s="34">
        <f t="shared" si="5"/>
        <v>5000</v>
      </c>
      <c r="J43" s="16"/>
    </row>
    <row r="44" spans="1:10" x14ac:dyDescent="0.55000000000000004">
      <c r="A44" s="61"/>
      <c r="B44" s="38"/>
      <c r="C44" s="13"/>
      <c r="D44" s="13"/>
      <c r="E44" s="37"/>
      <c r="F44" s="14"/>
      <c r="G44" s="15"/>
      <c r="H44" s="15"/>
      <c r="I44" s="34"/>
      <c r="J44" s="16"/>
    </row>
    <row r="45" spans="1:10" x14ac:dyDescent="0.55000000000000004">
      <c r="A45" s="39"/>
      <c r="B45" s="38"/>
      <c r="C45" s="13"/>
      <c r="D45" s="13"/>
      <c r="E45" s="37"/>
      <c r="F45" s="14"/>
      <c r="G45" s="15"/>
      <c r="H45" s="15"/>
      <c r="I45" s="34"/>
      <c r="J45" s="16"/>
    </row>
    <row r="46" spans="1:10" x14ac:dyDescent="0.55000000000000004">
      <c r="A46" s="61"/>
      <c r="B46" s="38"/>
      <c r="C46" s="13"/>
      <c r="D46" s="13"/>
      <c r="E46" s="37"/>
      <c r="F46" s="14"/>
      <c r="G46" s="15"/>
      <c r="H46" s="15"/>
      <c r="I46" s="34"/>
      <c r="J46" s="16"/>
    </row>
    <row r="47" spans="1:10" x14ac:dyDescent="0.55000000000000004">
      <c r="A47" s="39"/>
      <c r="B47" s="38"/>
      <c r="C47" s="13"/>
      <c r="D47" s="13"/>
      <c r="E47" s="37"/>
      <c r="F47" s="14"/>
      <c r="G47" s="15"/>
      <c r="H47" s="15"/>
      <c r="I47" s="34"/>
      <c r="J47" s="16"/>
    </row>
    <row r="48" spans="1:10" x14ac:dyDescent="0.55000000000000004">
      <c r="A48" s="61"/>
      <c r="B48" s="38"/>
      <c r="C48" s="13"/>
      <c r="D48" s="13"/>
      <c r="E48" s="37"/>
      <c r="F48" s="14"/>
      <c r="G48" s="15"/>
      <c r="H48" s="15"/>
      <c r="I48" s="34"/>
      <c r="J48" s="16"/>
    </row>
    <row r="49" spans="1:10" x14ac:dyDescent="0.55000000000000004">
      <c r="A49" s="61"/>
      <c r="B49" s="12"/>
      <c r="C49" s="13"/>
      <c r="D49" s="13"/>
      <c r="E49" s="37"/>
      <c r="F49" s="14"/>
      <c r="G49" s="15"/>
      <c r="H49" s="15"/>
      <c r="I49" s="34"/>
      <c r="J49" s="16"/>
    </row>
    <row r="50" spans="1:10" x14ac:dyDescent="0.55000000000000004">
      <c r="A50" s="39"/>
      <c r="B50" s="12"/>
      <c r="C50" s="13"/>
      <c r="D50" s="13"/>
      <c r="E50" s="37"/>
      <c r="F50" s="14"/>
      <c r="G50" s="15"/>
      <c r="H50" s="15"/>
      <c r="I50" s="34"/>
      <c r="J50" s="16"/>
    </row>
    <row r="51" spans="1:10" x14ac:dyDescent="0.55000000000000004">
      <c r="A51" s="39"/>
      <c r="B51" s="12"/>
      <c r="C51" s="13"/>
      <c r="D51" s="13"/>
      <c r="E51" s="37"/>
      <c r="F51" s="14"/>
      <c r="G51" s="15"/>
      <c r="H51" s="15"/>
      <c r="I51" s="34"/>
      <c r="J51" s="16"/>
    </row>
    <row r="52" spans="1:10" x14ac:dyDescent="0.55000000000000004">
      <c r="A52" s="39"/>
      <c r="B52" s="12"/>
      <c r="C52" s="13"/>
      <c r="D52" s="13"/>
      <c r="E52" s="37"/>
      <c r="F52" s="14"/>
      <c r="G52" s="15"/>
      <c r="H52" s="15"/>
      <c r="I52" s="34"/>
      <c r="J52" s="16"/>
    </row>
    <row r="53" spans="1:10" x14ac:dyDescent="0.55000000000000004">
      <c r="A53" s="39"/>
      <c r="B53" s="12"/>
      <c r="C53" s="13"/>
      <c r="D53" s="13"/>
      <c r="E53" s="37"/>
      <c r="F53" s="14"/>
      <c r="G53" s="15"/>
      <c r="H53" s="15"/>
      <c r="I53" s="34"/>
      <c r="J53" s="16"/>
    </row>
    <row r="54" spans="1:10" x14ac:dyDescent="0.55000000000000004">
      <c r="A54" s="61"/>
      <c r="B54" s="12"/>
      <c r="C54" s="13"/>
      <c r="D54" s="13"/>
      <c r="E54" s="37"/>
      <c r="F54" s="14"/>
      <c r="G54" s="15"/>
      <c r="H54" s="15"/>
      <c r="I54" s="34"/>
      <c r="J54" s="16"/>
    </row>
    <row r="55" spans="1:10" x14ac:dyDescent="0.55000000000000004">
      <c r="A55" s="39"/>
      <c r="B55" s="12"/>
      <c r="C55" s="13"/>
      <c r="D55" s="13"/>
      <c r="E55" s="37"/>
      <c r="F55" s="14"/>
      <c r="G55" s="15"/>
      <c r="H55" s="15"/>
      <c r="I55" s="34"/>
      <c r="J55" s="16"/>
    </row>
    <row r="56" spans="1:10" x14ac:dyDescent="0.55000000000000004">
      <c r="A56" s="39"/>
      <c r="B56" s="38"/>
      <c r="C56" s="36"/>
      <c r="D56" s="36"/>
      <c r="E56" s="14"/>
      <c r="F56" s="14">
        <f>SUM(F36:F55)</f>
        <v>0</v>
      </c>
      <c r="G56" s="14"/>
      <c r="H56" s="14">
        <f>SUM(H36:H55)</f>
        <v>24300</v>
      </c>
      <c r="I56" s="14">
        <f>SUM(I36:I55)</f>
        <v>24300</v>
      </c>
      <c r="J56" s="16"/>
    </row>
    <row r="57" spans="1:10" x14ac:dyDescent="0.55000000000000004">
      <c r="H57" s="2" t="s">
        <v>16</v>
      </c>
    </row>
    <row r="58" spans="1:10" x14ac:dyDescent="0.55000000000000004">
      <c r="A58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58" s="2" t="s">
        <v>21</v>
      </c>
    </row>
    <row r="59" spans="1:10" x14ac:dyDescent="0.55000000000000004">
      <c r="A5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59" s="32"/>
    </row>
    <row r="60" spans="1:10" x14ac:dyDescent="0.55000000000000004">
      <c r="A60" s="1" t="s">
        <v>24</v>
      </c>
    </row>
    <row r="61" spans="1:10" x14ac:dyDescent="0.55000000000000004">
      <c r="A61" s="6" t="s">
        <v>2</v>
      </c>
      <c r="B61" s="6" t="s">
        <v>3</v>
      </c>
      <c r="C61" s="6" t="s">
        <v>4</v>
      </c>
      <c r="D61" s="6" t="s">
        <v>5</v>
      </c>
      <c r="E61" s="78" t="s">
        <v>6</v>
      </c>
      <c r="F61" s="78"/>
      <c r="G61" s="79" t="s">
        <v>7</v>
      </c>
      <c r="H61" s="79"/>
      <c r="I61" s="6" t="s">
        <v>18</v>
      </c>
      <c r="J61" s="7" t="s">
        <v>9</v>
      </c>
    </row>
    <row r="62" spans="1:10" x14ac:dyDescent="0.55000000000000004">
      <c r="A62" s="8"/>
      <c r="B62" s="9"/>
      <c r="C62" s="9"/>
      <c r="D62" s="9"/>
      <c r="E62" s="61" t="s">
        <v>10</v>
      </c>
      <c r="F62" s="61" t="s">
        <v>11</v>
      </c>
      <c r="G62" s="10" t="s">
        <v>10</v>
      </c>
      <c r="H62" s="61" t="s">
        <v>11</v>
      </c>
      <c r="I62" s="9" t="s">
        <v>7</v>
      </c>
      <c r="J62" s="11"/>
    </row>
    <row r="63" spans="1:10" x14ac:dyDescent="0.55000000000000004">
      <c r="A63" s="61"/>
      <c r="B63" s="33" t="s">
        <v>29</v>
      </c>
      <c r="C63" s="13"/>
      <c r="D63" s="13"/>
      <c r="E63" s="14"/>
      <c r="F63" s="14"/>
      <c r="G63" s="15"/>
      <c r="H63" s="15"/>
      <c r="I63" s="34"/>
      <c r="J63" s="16"/>
    </row>
    <row r="64" spans="1:10" x14ac:dyDescent="0.55000000000000004">
      <c r="A64" s="61">
        <v>1.1000000000000001</v>
      </c>
      <c r="B64" s="38" t="s">
        <v>23</v>
      </c>
      <c r="C64" s="40">
        <v>20</v>
      </c>
      <c r="D64" s="40" t="s">
        <v>20</v>
      </c>
      <c r="E64" s="37">
        <v>2200</v>
      </c>
      <c r="F64" s="14">
        <f>C64*E64</f>
        <v>44000</v>
      </c>
      <c r="G64" s="15">
        <v>115</v>
      </c>
      <c r="H64" s="15">
        <f>C64*G64</f>
        <v>2300</v>
      </c>
      <c r="I64" s="34">
        <f>F64+H64</f>
        <v>46300</v>
      </c>
      <c r="J64" s="16"/>
    </row>
    <row r="65" spans="1:10" x14ac:dyDescent="0.55000000000000004">
      <c r="A65" s="61">
        <v>1.2</v>
      </c>
      <c r="B65" s="38" t="s">
        <v>30</v>
      </c>
      <c r="C65" s="13">
        <v>1</v>
      </c>
      <c r="D65" s="13" t="s">
        <v>20</v>
      </c>
      <c r="E65" s="37">
        <v>18000</v>
      </c>
      <c r="F65" s="14">
        <f>C65*E65</f>
        <v>18000</v>
      </c>
      <c r="G65" s="15">
        <v>1200</v>
      </c>
      <c r="H65" s="15">
        <f>C65*G65</f>
        <v>1200</v>
      </c>
      <c r="I65" s="34">
        <f>F65+H65</f>
        <v>19200</v>
      </c>
      <c r="J65" s="16"/>
    </row>
    <row r="66" spans="1:10" x14ac:dyDescent="0.55000000000000004">
      <c r="A66" s="61">
        <v>1.3</v>
      </c>
      <c r="B66" s="65" t="s">
        <v>70</v>
      </c>
      <c r="C66" s="13">
        <v>1</v>
      </c>
      <c r="D66" s="13" t="s">
        <v>19</v>
      </c>
      <c r="E66" s="44">
        <v>45000</v>
      </c>
      <c r="F66" s="14">
        <f t="shared" ref="F66:F67" si="6">C66*E66</f>
        <v>45000</v>
      </c>
      <c r="G66" s="15">
        <v>2500</v>
      </c>
      <c r="H66" s="15">
        <f>C66*G66</f>
        <v>2500</v>
      </c>
      <c r="I66" s="34">
        <f>F66+H66</f>
        <v>47500</v>
      </c>
      <c r="J66" s="16"/>
    </row>
    <row r="67" spans="1:10" x14ac:dyDescent="0.55000000000000004">
      <c r="A67" s="77">
        <v>1.4</v>
      </c>
      <c r="B67" s="65" t="s">
        <v>94</v>
      </c>
      <c r="C67" s="13">
        <v>1</v>
      </c>
      <c r="D67" s="64" t="s">
        <v>20</v>
      </c>
      <c r="E67" s="44">
        <v>86500</v>
      </c>
      <c r="F67" s="14">
        <f t="shared" si="6"/>
        <v>86500</v>
      </c>
      <c r="G67" s="15">
        <v>5000</v>
      </c>
      <c r="H67" s="46">
        <v>12500</v>
      </c>
      <c r="I67" s="34">
        <f>F67+H67</f>
        <v>99000</v>
      </c>
      <c r="J67" s="16"/>
    </row>
    <row r="68" spans="1:10" x14ac:dyDescent="0.55000000000000004">
      <c r="A68" s="61"/>
      <c r="B68" s="33" t="s">
        <v>34</v>
      </c>
      <c r="C68" s="43"/>
      <c r="D68" s="43"/>
      <c r="E68" s="44"/>
      <c r="F68" s="45"/>
      <c r="G68" s="46"/>
      <c r="H68" s="46"/>
      <c r="I68" s="47"/>
      <c r="J68" s="16"/>
    </row>
    <row r="69" spans="1:10" x14ac:dyDescent="0.55000000000000004">
      <c r="A69" s="61">
        <v>1.1000000000000001</v>
      </c>
      <c r="B69" s="65" t="s">
        <v>81</v>
      </c>
      <c r="C69" s="40">
        <v>1</v>
      </c>
      <c r="D69" s="40" t="s">
        <v>20</v>
      </c>
      <c r="E69" s="37">
        <v>12000</v>
      </c>
      <c r="F69" s="14">
        <f t="shared" ref="F69:F73" si="7">C69*E69</f>
        <v>12000</v>
      </c>
      <c r="G69" s="15">
        <v>2500</v>
      </c>
      <c r="H69" s="15">
        <f t="shared" ref="H69:H73" si="8">C69*G69</f>
        <v>2500</v>
      </c>
      <c r="I69" s="34">
        <f t="shared" ref="I69:I73" si="9">F69+H69</f>
        <v>14500</v>
      </c>
      <c r="J69" s="16"/>
    </row>
    <row r="70" spans="1:10" x14ac:dyDescent="0.55000000000000004">
      <c r="A70" s="71">
        <v>1.2</v>
      </c>
      <c r="B70" s="65" t="s">
        <v>82</v>
      </c>
      <c r="C70" s="40">
        <v>18</v>
      </c>
      <c r="D70" s="72" t="s">
        <v>83</v>
      </c>
      <c r="E70" s="37">
        <v>550</v>
      </c>
      <c r="F70" s="14">
        <f t="shared" si="7"/>
        <v>9900</v>
      </c>
      <c r="G70" s="15">
        <v>120</v>
      </c>
      <c r="H70" s="15">
        <f t="shared" si="8"/>
        <v>2160</v>
      </c>
      <c r="I70" s="34">
        <f t="shared" si="9"/>
        <v>12060</v>
      </c>
      <c r="J70" s="16"/>
    </row>
    <row r="71" spans="1:10" x14ac:dyDescent="0.55000000000000004">
      <c r="A71" s="61">
        <v>1.3</v>
      </c>
      <c r="B71" s="65" t="s">
        <v>86</v>
      </c>
      <c r="C71" s="40">
        <v>42</v>
      </c>
      <c r="D71" s="40" t="s">
        <v>20</v>
      </c>
      <c r="E71" s="37">
        <v>400</v>
      </c>
      <c r="F71" s="14">
        <f t="shared" si="7"/>
        <v>16800</v>
      </c>
      <c r="G71" s="15">
        <v>120</v>
      </c>
      <c r="H71" s="15">
        <f t="shared" si="8"/>
        <v>5040</v>
      </c>
      <c r="I71" s="34">
        <f t="shared" si="9"/>
        <v>21840</v>
      </c>
      <c r="J71" s="16"/>
    </row>
    <row r="72" spans="1:10" x14ac:dyDescent="0.55000000000000004">
      <c r="A72" s="61">
        <v>1.4</v>
      </c>
      <c r="B72" s="38" t="s">
        <v>35</v>
      </c>
      <c r="C72" s="40">
        <v>23</v>
      </c>
      <c r="D72" s="40" t="s">
        <v>20</v>
      </c>
      <c r="E72" s="37">
        <v>600</v>
      </c>
      <c r="F72" s="14">
        <f t="shared" si="7"/>
        <v>13800</v>
      </c>
      <c r="G72" s="15">
        <v>120</v>
      </c>
      <c r="H72" s="15">
        <f t="shared" si="8"/>
        <v>2760</v>
      </c>
      <c r="I72" s="34">
        <f t="shared" si="9"/>
        <v>16560</v>
      </c>
      <c r="J72" s="16"/>
    </row>
    <row r="73" spans="1:10" x14ac:dyDescent="0.55000000000000004">
      <c r="A73" s="71">
        <v>1.5</v>
      </c>
      <c r="B73" s="65" t="s">
        <v>84</v>
      </c>
      <c r="C73" s="40">
        <v>100</v>
      </c>
      <c r="D73" s="72" t="s">
        <v>37</v>
      </c>
      <c r="E73" s="37">
        <v>38</v>
      </c>
      <c r="F73" s="14">
        <f t="shared" si="7"/>
        <v>3800</v>
      </c>
      <c r="G73" s="15">
        <v>16</v>
      </c>
      <c r="H73" s="15">
        <f t="shared" si="8"/>
        <v>1600</v>
      </c>
      <c r="I73" s="34">
        <f t="shared" si="9"/>
        <v>5400</v>
      </c>
      <c r="J73" s="16"/>
    </row>
    <row r="74" spans="1:10" x14ac:dyDescent="0.55000000000000004">
      <c r="A74" s="61">
        <v>1.6</v>
      </c>
      <c r="B74" s="38" t="s">
        <v>36</v>
      </c>
      <c r="C74" s="40">
        <v>800</v>
      </c>
      <c r="D74" s="40" t="s">
        <v>37</v>
      </c>
      <c r="E74" s="37">
        <v>18</v>
      </c>
      <c r="F74" s="14">
        <f t="shared" ref="F74:F76" si="10">C74*E74</f>
        <v>14400</v>
      </c>
      <c r="G74" s="15">
        <v>10</v>
      </c>
      <c r="H74" s="15">
        <f>C74*G74</f>
        <v>8000</v>
      </c>
      <c r="I74" s="34">
        <f>F74+H74</f>
        <v>22400</v>
      </c>
      <c r="J74" s="16"/>
    </row>
    <row r="75" spans="1:10" x14ac:dyDescent="0.55000000000000004">
      <c r="A75" s="61">
        <v>1.7</v>
      </c>
      <c r="B75" s="38" t="s">
        <v>38</v>
      </c>
      <c r="C75" s="40">
        <v>400</v>
      </c>
      <c r="D75" s="40" t="s">
        <v>37</v>
      </c>
      <c r="E75" s="37">
        <v>16</v>
      </c>
      <c r="F75" s="14">
        <f t="shared" si="10"/>
        <v>6400</v>
      </c>
      <c r="G75" s="15">
        <v>7</v>
      </c>
      <c r="H75" s="15">
        <f t="shared" ref="H75" si="11">C75*G75</f>
        <v>2800</v>
      </c>
      <c r="I75" s="34">
        <f t="shared" ref="I75" si="12">F75+H75</f>
        <v>9200</v>
      </c>
      <c r="J75" s="16"/>
    </row>
    <row r="76" spans="1:10" x14ac:dyDescent="0.55000000000000004">
      <c r="A76" s="61">
        <v>1.8</v>
      </c>
      <c r="B76" s="38" t="s">
        <v>39</v>
      </c>
      <c r="C76" s="40">
        <v>900</v>
      </c>
      <c r="D76" s="40" t="s">
        <v>37</v>
      </c>
      <c r="E76" s="37">
        <v>20</v>
      </c>
      <c r="F76" s="14">
        <f t="shared" si="10"/>
        <v>18000</v>
      </c>
      <c r="G76" s="15">
        <v>8</v>
      </c>
      <c r="H76" s="15">
        <f>C76*G76</f>
        <v>7200</v>
      </c>
      <c r="I76" s="34">
        <f>F76+H76</f>
        <v>25200</v>
      </c>
      <c r="J76" s="16"/>
    </row>
    <row r="77" spans="1:10" x14ac:dyDescent="0.55000000000000004">
      <c r="A77" s="61">
        <v>1.9</v>
      </c>
      <c r="B77" s="38" t="s">
        <v>40</v>
      </c>
      <c r="C77" s="40">
        <v>200</v>
      </c>
      <c r="D77" s="40" t="s">
        <v>37</v>
      </c>
      <c r="E77" s="37">
        <v>76</v>
      </c>
      <c r="F77" s="14">
        <f t="shared" ref="F77:F82" si="13">C77*E77</f>
        <v>15200</v>
      </c>
      <c r="G77" s="15">
        <v>24</v>
      </c>
      <c r="H77" s="15">
        <f t="shared" ref="H77:H82" si="14">C77*G77</f>
        <v>4800</v>
      </c>
      <c r="I77" s="34">
        <f t="shared" ref="I77:I82" si="15">F77+H77</f>
        <v>20000</v>
      </c>
      <c r="J77" s="16"/>
    </row>
    <row r="78" spans="1:10" x14ac:dyDescent="0.55000000000000004">
      <c r="A78" s="39">
        <v>1.1000000000000001</v>
      </c>
      <c r="B78" s="38" t="s">
        <v>41</v>
      </c>
      <c r="C78" s="40">
        <v>100</v>
      </c>
      <c r="D78" s="40" t="s">
        <v>37</v>
      </c>
      <c r="E78" s="37">
        <v>67</v>
      </c>
      <c r="F78" s="14">
        <f t="shared" si="13"/>
        <v>6700</v>
      </c>
      <c r="G78" s="15">
        <v>22</v>
      </c>
      <c r="H78" s="15">
        <f t="shared" si="14"/>
        <v>2200</v>
      </c>
      <c r="I78" s="34">
        <f t="shared" si="15"/>
        <v>8900</v>
      </c>
      <c r="J78" s="16"/>
    </row>
    <row r="79" spans="1:10" x14ac:dyDescent="0.55000000000000004">
      <c r="A79" s="61">
        <v>1.1100000000000001</v>
      </c>
      <c r="B79" s="38" t="s">
        <v>42</v>
      </c>
      <c r="C79" s="40">
        <v>200</v>
      </c>
      <c r="D79" s="40" t="s">
        <v>37</v>
      </c>
      <c r="E79" s="37">
        <v>12</v>
      </c>
      <c r="F79" s="14">
        <f t="shared" si="13"/>
        <v>2400</v>
      </c>
      <c r="G79" s="15">
        <v>11</v>
      </c>
      <c r="H79" s="15">
        <f t="shared" si="14"/>
        <v>2200</v>
      </c>
      <c r="I79" s="34">
        <f t="shared" si="15"/>
        <v>4600</v>
      </c>
      <c r="J79" s="16"/>
    </row>
    <row r="80" spans="1:10" x14ac:dyDescent="0.55000000000000004">
      <c r="A80" s="39">
        <v>1.1200000000000001</v>
      </c>
      <c r="B80" s="38" t="s">
        <v>43</v>
      </c>
      <c r="C80" s="40">
        <v>30</v>
      </c>
      <c r="D80" s="40" t="s">
        <v>20</v>
      </c>
      <c r="E80" s="37">
        <v>25</v>
      </c>
      <c r="F80" s="14">
        <f t="shared" si="13"/>
        <v>750</v>
      </c>
      <c r="G80" s="15">
        <v>15</v>
      </c>
      <c r="H80" s="15">
        <f t="shared" si="14"/>
        <v>450</v>
      </c>
      <c r="I80" s="34">
        <f t="shared" si="15"/>
        <v>1200</v>
      </c>
      <c r="J80" s="16"/>
    </row>
    <row r="81" spans="1:10" ht="24.75" thickBot="1" x14ac:dyDescent="0.6">
      <c r="A81" s="6">
        <v>1.1299999999999999</v>
      </c>
      <c r="B81" s="38" t="s">
        <v>44</v>
      </c>
      <c r="C81" s="40">
        <v>40</v>
      </c>
      <c r="D81" s="40" t="s">
        <v>20</v>
      </c>
      <c r="E81" s="37">
        <v>15</v>
      </c>
      <c r="F81" s="14">
        <f t="shared" si="13"/>
        <v>600</v>
      </c>
      <c r="G81" s="15">
        <v>15</v>
      </c>
      <c r="H81" s="15">
        <f t="shared" si="14"/>
        <v>600</v>
      </c>
      <c r="I81" s="34">
        <f t="shared" si="15"/>
        <v>1200</v>
      </c>
      <c r="J81" s="16"/>
    </row>
    <row r="82" spans="1:10" ht="24.75" thickBot="1" x14ac:dyDescent="0.6">
      <c r="A82" s="74">
        <v>1.1399999999999999</v>
      </c>
      <c r="B82" s="73" t="s">
        <v>46</v>
      </c>
      <c r="C82" s="40">
        <v>10</v>
      </c>
      <c r="D82" s="40" t="s">
        <v>27</v>
      </c>
      <c r="E82" s="37">
        <v>450</v>
      </c>
      <c r="F82" s="14">
        <f t="shared" si="13"/>
        <v>4500</v>
      </c>
      <c r="G82" s="15">
        <v>100</v>
      </c>
      <c r="H82" s="15">
        <f t="shared" si="14"/>
        <v>1000</v>
      </c>
      <c r="I82" s="34">
        <f t="shared" si="15"/>
        <v>5500</v>
      </c>
      <c r="J82" s="16"/>
    </row>
    <row r="83" spans="1:10" ht="24.75" thickBot="1" x14ac:dyDescent="0.6">
      <c r="A83" s="74">
        <v>1.1499999999999999</v>
      </c>
      <c r="B83" s="75" t="s">
        <v>85</v>
      </c>
      <c r="C83" s="40">
        <v>1</v>
      </c>
      <c r="D83" s="40" t="s">
        <v>45</v>
      </c>
      <c r="E83" s="37">
        <v>15000</v>
      </c>
      <c r="F83" s="14">
        <f>C83*E83</f>
        <v>15000</v>
      </c>
      <c r="G83" s="15"/>
      <c r="H83" s="15">
        <f>C83*G83</f>
        <v>0</v>
      </c>
      <c r="I83" s="34">
        <f>F83+H83</f>
        <v>15000</v>
      </c>
      <c r="J83" s="16"/>
    </row>
    <row r="84" spans="1:10" x14ac:dyDescent="0.55000000000000004">
      <c r="A84" s="76"/>
      <c r="B84" s="65" t="s">
        <v>87</v>
      </c>
      <c r="C84" s="40"/>
      <c r="D84" s="40"/>
      <c r="E84" s="37"/>
      <c r="F84" s="14"/>
      <c r="G84" s="15"/>
      <c r="H84" s="15"/>
      <c r="I84" s="34"/>
      <c r="J84" s="16"/>
    </row>
    <row r="85" spans="1:10" x14ac:dyDescent="0.55000000000000004">
      <c r="A85" s="61"/>
      <c r="B85" s="48"/>
      <c r="C85" s="43"/>
      <c r="D85" s="50"/>
      <c r="E85" s="49"/>
      <c r="F85" s="46"/>
      <c r="G85" s="49"/>
      <c r="H85" s="46"/>
      <c r="I85" s="47"/>
      <c r="J85" s="16"/>
    </row>
    <row r="86" spans="1:10" x14ac:dyDescent="0.55000000000000004">
      <c r="A86" s="39"/>
      <c r="B86" s="38"/>
      <c r="C86" s="36"/>
      <c r="D86" s="36"/>
      <c r="E86" s="14"/>
      <c r="F86" s="14">
        <f>SUM(F63:F85)</f>
        <v>333750</v>
      </c>
      <c r="G86" s="14"/>
      <c r="H86" s="14">
        <f>SUM(H63:H85)</f>
        <v>61810</v>
      </c>
      <c r="I86" s="14">
        <f>SUM(I63:I85)</f>
        <v>395560</v>
      </c>
      <c r="J86" s="16"/>
    </row>
    <row r="87" spans="1:10" x14ac:dyDescent="0.55000000000000004">
      <c r="H87" s="2" t="s">
        <v>16</v>
      </c>
    </row>
    <row r="88" spans="1:10" x14ac:dyDescent="0.55000000000000004">
      <c r="A88" s="1" t="str">
        <f>A30</f>
        <v>ประมาณราคาโครงการปรับปรุงสำนักงาน งานแผน  และงานบริหาร  คณะวิทยาศาสตร์ประยุกต์</v>
      </c>
      <c r="I88" s="2" t="s">
        <v>22</v>
      </c>
    </row>
    <row r="89" spans="1:10" x14ac:dyDescent="0.55000000000000004">
      <c r="A8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89" s="32"/>
    </row>
    <row r="90" spans="1:10" x14ac:dyDescent="0.55000000000000004">
      <c r="A90" s="1" t="s">
        <v>25</v>
      </c>
    </row>
    <row r="91" spans="1:10" x14ac:dyDescent="0.55000000000000004">
      <c r="A91" s="6" t="s">
        <v>2</v>
      </c>
      <c r="B91" s="6" t="s">
        <v>3</v>
      </c>
      <c r="C91" s="6" t="s">
        <v>4</v>
      </c>
      <c r="D91" s="6" t="s">
        <v>5</v>
      </c>
      <c r="E91" s="78" t="s">
        <v>6</v>
      </c>
      <c r="F91" s="78"/>
      <c r="G91" s="78" t="s">
        <v>7</v>
      </c>
      <c r="H91" s="78"/>
      <c r="I91" s="6" t="s">
        <v>18</v>
      </c>
      <c r="J91" s="7" t="s">
        <v>9</v>
      </c>
    </row>
    <row r="92" spans="1:10" x14ac:dyDescent="0.55000000000000004">
      <c r="A92" s="8"/>
      <c r="B92" s="9"/>
      <c r="C92" s="9"/>
      <c r="D92" s="9"/>
      <c r="E92" s="61" t="s">
        <v>10</v>
      </c>
      <c r="F92" s="61" t="s">
        <v>11</v>
      </c>
      <c r="G92" s="10" t="s">
        <v>10</v>
      </c>
      <c r="H92" s="61" t="s">
        <v>11</v>
      </c>
      <c r="I92" s="9" t="s">
        <v>7</v>
      </c>
      <c r="J92" s="11"/>
    </row>
    <row r="93" spans="1:10" x14ac:dyDescent="0.55000000000000004">
      <c r="A93" s="61"/>
      <c r="B93" s="33" t="s">
        <v>13</v>
      </c>
      <c r="C93" s="13"/>
      <c r="D93" s="13"/>
      <c r="E93" s="37"/>
      <c r="F93" s="14"/>
      <c r="G93" s="15"/>
      <c r="H93" s="15"/>
      <c r="I93" s="34"/>
      <c r="J93" s="16"/>
    </row>
    <row r="94" spans="1:10" x14ac:dyDescent="0.55000000000000004">
      <c r="A94" s="61"/>
      <c r="B94" s="38" t="s">
        <v>32</v>
      </c>
      <c r="C94" s="36">
        <v>110</v>
      </c>
      <c r="D94" s="13" t="s">
        <v>26</v>
      </c>
      <c r="E94" s="37">
        <v>150</v>
      </c>
      <c r="F94" s="14">
        <f>C94*E94</f>
        <v>16500</v>
      </c>
      <c r="G94" s="15">
        <v>120</v>
      </c>
      <c r="H94" s="15">
        <f>C94*G94</f>
        <v>13200</v>
      </c>
      <c r="I94" s="34">
        <f>F94+H94</f>
        <v>29700</v>
      </c>
      <c r="J94" s="16"/>
    </row>
    <row r="95" spans="1:10" x14ac:dyDescent="0.55000000000000004">
      <c r="A95" s="61"/>
      <c r="B95" s="65" t="s">
        <v>67</v>
      </c>
      <c r="C95" s="36">
        <v>110</v>
      </c>
      <c r="D95" s="13" t="s">
        <v>26</v>
      </c>
      <c r="E95" s="44">
        <v>900</v>
      </c>
      <c r="F95" s="14">
        <f>C95*E95</f>
        <v>99000</v>
      </c>
      <c r="G95" s="15">
        <v>80</v>
      </c>
      <c r="H95" s="15">
        <f>C95*G95</f>
        <v>8800</v>
      </c>
      <c r="I95" s="34">
        <f>F95+H95</f>
        <v>107800</v>
      </c>
      <c r="J95" s="16"/>
    </row>
    <row r="96" spans="1:10" x14ac:dyDescent="0.55000000000000004">
      <c r="A96" s="61"/>
      <c r="B96" s="60" t="s">
        <v>66</v>
      </c>
      <c r="C96" s="36">
        <v>110</v>
      </c>
      <c r="D96" s="13" t="s">
        <v>26</v>
      </c>
      <c r="E96" s="44">
        <v>350</v>
      </c>
      <c r="F96" s="14">
        <f>C96*E96</f>
        <v>38500</v>
      </c>
      <c r="G96" s="15">
        <v>75</v>
      </c>
      <c r="H96" s="15">
        <f>C96*G96</f>
        <v>8250</v>
      </c>
      <c r="I96" s="34">
        <f>F96+H96</f>
        <v>46750</v>
      </c>
      <c r="J96" s="16"/>
    </row>
    <row r="97" spans="1:20" x14ac:dyDescent="0.55000000000000004">
      <c r="A97" s="61"/>
      <c r="B97" s="12" t="s">
        <v>31</v>
      </c>
      <c r="C97" s="36">
        <v>110</v>
      </c>
      <c r="D97" s="13" t="s">
        <v>26</v>
      </c>
      <c r="E97" s="44">
        <v>120</v>
      </c>
      <c r="F97" s="14">
        <f>C97*E97</f>
        <v>13200</v>
      </c>
      <c r="G97" s="15">
        <v>30</v>
      </c>
      <c r="H97" s="15">
        <f>C97*G97</f>
        <v>3300</v>
      </c>
      <c r="I97" s="34">
        <f>F97+H97</f>
        <v>16500</v>
      </c>
      <c r="J97" s="16"/>
    </row>
    <row r="98" spans="1:20" x14ac:dyDescent="0.55000000000000004">
      <c r="A98" s="61"/>
      <c r="B98" s="35" t="s">
        <v>51</v>
      </c>
      <c r="C98" s="36"/>
      <c r="D98" s="13"/>
      <c r="E98" s="37"/>
      <c r="F98" s="14"/>
      <c r="G98" s="15"/>
      <c r="H98" s="15"/>
      <c r="I98" s="34"/>
      <c r="J98" s="16"/>
    </row>
    <row r="99" spans="1:20" x14ac:dyDescent="0.55000000000000004">
      <c r="A99" s="61"/>
      <c r="B99" s="60" t="s">
        <v>54</v>
      </c>
      <c r="C99" s="36">
        <v>7</v>
      </c>
      <c r="D99" s="13" t="s">
        <v>26</v>
      </c>
      <c r="E99" s="37">
        <v>1000</v>
      </c>
      <c r="F99" s="14">
        <f>C99*E99</f>
        <v>7000</v>
      </c>
      <c r="G99" s="15">
        <v>160</v>
      </c>
      <c r="H99" s="15">
        <f>C99*G99</f>
        <v>1120</v>
      </c>
      <c r="I99" s="34">
        <f>F99+H99</f>
        <v>8120</v>
      </c>
      <c r="J99" s="16"/>
    </row>
    <row r="100" spans="1:20" x14ac:dyDescent="0.55000000000000004">
      <c r="A100" s="61"/>
      <c r="B100" s="60" t="s">
        <v>60</v>
      </c>
      <c r="C100" s="13">
        <v>1</v>
      </c>
      <c r="D100" s="64" t="s">
        <v>12</v>
      </c>
      <c r="E100" s="37">
        <v>15000</v>
      </c>
      <c r="F100" s="14">
        <f t="shared" ref="F100:F115" si="16">C100*E100</f>
        <v>15000</v>
      </c>
      <c r="G100" s="15">
        <v>2500</v>
      </c>
      <c r="H100" s="15">
        <f t="shared" ref="H100:H115" si="17">C100*G100</f>
        <v>2500</v>
      </c>
      <c r="I100" s="34">
        <f t="shared" ref="I100:I115" si="18">F100+H100</f>
        <v>17500</v>
      </c>
      <c r="J100" s="16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55000000000000004">
      <c r="A101" s="61"/>
      <c r="B101" s="63" t="s">
        <v>52</v>
      </c>
      <c r="C101" s="41">
        <v>2.04</v>
      </c>
      <c r="D101" s="13" t="s">
        <v>26</v>
      </c>
      <c r="E101" s="44">
        <v>11500</v>
      </c>
      <c r="F101" s="14">
        <f t="shared" si="16"/>
        <v>23460</v>
      </c>
      <c r="G101" s="46">
        <v>3500</v>
      </c>
      <c r="H101" s="15">
        <f t="shared" si="17"/>
        <v>7140</v>
      </c>
      <c r="I101" s="34">
        <f t="shared" si="18"/>
        <v>30600</v>
      </c>
      <c r="J101" s="16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55000000000000004">
      <c r="A102" s="61"/>
      <c r="B102" s="63" t="s">
        <v>53</v>
      </c>
      <c r="C102" s="41">
        <v>1.28</v>
      </c>
      <c r="D102" s="13" t="s">
        <v>26</v>
      </c>
      <c r="E102" s="44">
        <v>10000</v>
      </c>
      <c r="F102" s="14">
        <f t="shared" si="16"/>
        <v>12800</v>
      </c>
      <c r="G102" s="46">
        <v>3500</v>
      </c>
      <c r="H102" s="15">
        <f t="shared" si="17"/>
        <v>4480</v>
      </c>
      <c r="I102" s="34">
        <f t="shared" si="18"/>
        <v>17280</v>
      </c>
      <c r="J102" s="16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55000000000000004">
      <c r="A103" s="61"/>
      <c r="B103" s="63" t="s">
        <v>89</v>
      </c>
      <c r="C103" s="13">
        <v>23.76</v>
      </c>
      <c r="D103" s="13" t="s">
        <v>26</v>
      </c>
      <c r="E103" s="37">
        <v>15000</v>
      </c>
      <c r="F103" s="14">
        <f t="shared" si="16"/>
        <v>356400</v>
      </c>
      <c r="G103" s="46">
        <v>3500</v>
      </c>
      <c r="H103" s="15">
        <f t="shared" si="17"/>
        <v>83160</v>
      </c>
      <c r="I103" s="34">
        <f t="shared" si="18"/>
        <v>439560</v>
      </c>
      <c r="J103" s="16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55000000000000004">
      <c r="A104" s="61"/>
      <c r="B104" s="60" t="s">
        <v>74</v>
      </c>
      <c r="C104" s="13">
        <v>10.5</v>
      </c>
      <c r="D104" s="13" t="s">
        <v>27</v>
      </c>
      <c r="E104" s="37">
        <v>250</v>
      </c>
      <c r="F104" s="14">
        <f>C104*E104</f>
        <v>2625</v>
      </c>
      <c r="G104" s="15">
        <v>45</v>
      </c>
      <c r="H104" s="15">
        <f>C104*G104</f>
        <v>472.5</v>
      </c>
      <c r="I104" s="34">
        <f>F104+H104</f>
        <v>3097.5</v>
      </c>
      <c r="J104" s="16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1" customHeight="1" x14ac:dyDescent="0.55000000000000004">
      <c r="A105" s="61"/>
      <c r="B105" s="35" t="s">
        <v>55</v>
      </c>
      <c r="C105" s="13"/>
      <c r="D105" s="13"/>
      <c r="E105" s="37"/>
      <c r="F105" s="14"/>
      <c r="G105" s="15"/>
      <c r="H105" s="15"/>
      <c r="I105" s="34"/>
      <c r="J105" s="16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55000000000000004">
      <c r="A106" s="61"/>
      <c r="B106" s="60" t="s">
        <v>64</v>
      </c>
      <c r="C106" s="13">
        <v>4.8499999999999996</v>
      </c>
      <c r="D106" s="13" t="s">
        <v>26</v>
      </c>
      <c r="E106" s="37">
        <v>3200</v>
      </c>
      <c r="F106" s="14">
        <f t="shared" ref="F106" si="19">C106*E106</f>
        <v>15519.999999999998</v>
      </c>
      <c r="G106" s="15">
        <v>1200</v>
      </c>
      <c r="H106" s="15">
        <f t="shared" ref="H106" si="20">C106*G106</f>
        <v>5820</v>
      </c>
      <c r="I106" s="34">
        <f t="shared" ref="I106" si="21">F106+H106</f>
        <v>21340</v>
      </c>
      <c r="J106" s="16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55000000000000004">
      <c r="A107" s="61"/>
      <c r="B107" s="60" t="s">
        <v>74</v>
      </c>
      <c r="C107" s="13">
        <v>12</v>
      </c>
      <c r="D107" s="13" t="s">
        <v>27</v>
      </c>
      <c r="E107" s="37">
        <v>250</v>
      </c>
      <c r="F107" s="14">
        <f>C107*E107</f>
        <v>3000</v>
      </c>
      <c r="G107" s="15">
        <v>45</v>
      </c>
      <c r="H107" s="15">
        <f>C107*G107</f>
        <v>540</v>
      </c>
      <c r="I107" s="34">
        <f>F107+H107</f>
        <v>3540</v>
      </c>
      <c r="J107" s="16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55000000000000004">
      <c r="A108" s="66"/>
      <c r="B108" s="63" t="s">
        <v>90</v>
      </c>
      <c r="C108" s="13">
        <v>13.23</v>
      </c>
      <c r="D108" s="13" t="s">
        <v>26</v>
      </c>
      <c r="E108" s="37">
        <v>15000</v>
      </c>
      <c r="F108" s="14">
        <f t="shared" ref="F108" si="22">C108*E108</f>
        <v>198450</v>
      </c>
      <c r="G108" s="46">
        <v>3500</v>
      </c>
      <c r="H108" s="15">
        <f t="shared" ref="H108" si="23">C108*G108</f>
        <v>46305</v>
      </c>
      <c r="I108" s="34">
        <f t="shared" ref="I108" si="24">F108+H108</f>
        <v>244755</v>
      </c>
      <c r="J108" s="16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55000000000000004">
      <c r="A109" s="66"/>
      <c r="B109" s="63" t="s">
        <v>91</v>
      </c>
      <c r="C109" s="13">
        <v>14.85</v>
      </c>
      <c r="D109" s="13" t="s">
        <v>26</v>
      </c>
      <c r="E109" s="37">
        <v>15000</v>
      </c>
      <c r="F109" s="14">
        <f t="shared" ref="F109" si="25">C109*E109</f>
        <v>222750</v>
      </c>
      <c r="G109" s="46">
        <v>3500</v>
      </c>
      <c r="H109" s="15">
        <f t="shared" ref="H109" si="26">C109*G109</f>
        <v>51975</v>
      </c>
      <c r="I109" s="34">
        <f t="shared" ref="I109" si="27">F109+H109</f>
        <v>274725</v>
      </c>
      <c r="J109" s="16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9.5" customHeight="1" x14ac:dyDescent="0.55000000000000004">
      <c r="A110" s="61"/>
      <c r="B110" s="35" t="s">
        <v>61</v>
      </c>
      <c r="C110" s="13"/>
      <c r="D110" s="13"/>
      <c r="E110" s="37"/>
      <c r="F110" s="14"/>
      <c r="G110" s="15"/>
      <c r="H110" s="15"/>
      <c r="I110" s="34"/>
      <c r="J110" s="16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55000000000000004">
      <c r="A111" s="61"/>
      <c r="B111" s="60" t="s">
        <v>65</v>
      </c>
      <c r="C111" s="13">
        <v>8.5</v>
      </c>
      <c r="D111" s="13" t="s">
        <v>26</v>
      </c>
      <c r="E111" s="37">
        <v>120</v>
      </c>
      <c r="F111" s="14">
        <f t="shared" ref="F111" si="28">C111*E111</f>
        <v>1020</v>
      </c>
      <c r="G111" s="15">
        <v>50</v>
      </c>
      <c r="H111" s="15">
        <f t="shared" ref="H111" si="29">C111*G111</f>
        <v>425</v>
      </c>
      <c r="I111" s="34">
        <f t="shared" ref="I111" si="30">F111+H111</f>
        <v>1445</v>
      </c>
      <c r="J111" s="16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55000000000000004">
      <c r="A112" s="61"/>
      <c r="B112" s="63" t="s">
        <v>57</v>
      </c>
      <c r="C112" s="13">
        <v>1.36</v>
      </c>
      <c r="D112" s="13" t="s">
        <v>26</v>
      </c>
      <c r="E112" s="44">
        <v>11500</v>
      </c>
      <c r="F112" s="14">
        <f t="shared" si="16"/>
        <v>15640.000000000002</v>
      </c>
      <c r="G112" s="46">
        <v>3500</v>
      </c>
      <c r="H112" s="15">
        <f t="shared" si="17"/>
        <v>4760</v>
      </c>
      <c r="I112" s="34">
        <f t="shared" si="18"/>
        <v>20400</v>
      </c>
      <c r="J112" s="16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55000000000000004">
      <c r="A113" s="61"/>
      <c r="B113" s="63" t="s">
        <v>56</v>
      </c>
      <c r="C113" s="13">
        <v>1.28</v>
      </c>
      <c r="D113" s="13" t="s">
        <v>26</v>
      </c>
      <c r="E113" s="44">
        <v>10000</v>
      </c>
      <c r="F113" s="14">
        <f t="shared" si="16"/>
        <v>12800</v>
      </c>
      <c r="G113" s="46">
        <v>3500</v>
      </c>
      <c r="H113" s="15">
        <f t="shared" si="17"/>
        <v>4480</v>
      </c>
      <c r="I113" s="34">
        <f t="shared" si="18"/>
        <v>17280</v>
      </c>
      <c r="J113" s="16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55000000000000004">
      <c r="A114" s="61"/>
      <c r="B114" s="63" t="s">
        <v>92</v>
      </c>
      <c r="C114" s="13">
        <v>16.71</v>
      </c>
      <c r="D114" s="13" t="s">
        <v>26</v>
      </c>
      <c r="E114" s="37">
        <v>15000</v>
      </c>
      <c r="F114" s="14">
        <f t="shared" si="16"/>
        <v>250650</v>
      </c>
      <c r="G114" s="46">
        <v>3500</v>
      </c>
      <c r="H114" s="15">
        <f t="shared" si="17"/>
        <v>58485</v>
      </c>
      <c r="I114" s="34">
        <f t="shared" si="18"/>
        <v>309135</v>
      </c>
      <c r="J114" s="16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55000000000000004">
      <c r="A115" s="61"/>
      <c r="B115" s="60" t="s">
        <v>74</v>
      </c>
      <c r="C115" s="13">
        <v>10.5</v>
      </c>
      <c r="D115" s="13" t="s">
        <v>27</v>
      </c>
      <c r="E115" s="37">
        <v>250</v>
      </c>
      <c r="F115" s="14">
        <f t="shared" si="16"/>
        <v>2625</v>
      </c>
      <c r="G115" s="15">
        <v>45</v>
      </c>
      <c r="H115" s="15">
        <f t="shared" si="17"/>
        <v>472.5</v>
      </c>
      <c r="I115" s="34">
        <f t="shared" si="18"/>
        <v>3097.5</v>
      </c>
      <c r="J115" s="16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55000000000000004">
      <c r="A116" s="61"/>
      <c r="B116" s="42"/>
      <c r="C116" s="36"/>
      <c r="D116" s="36"/>
      <c r="E116" s="37"/>
      <c r="F116" s="14">
        <f>SUM(F93:F115)</f>
        <v>1306940</v>
      </c>
      <c r="G116" s="14"/>
      <c r="H116" s="14">
        <f>SUM(H93:H115)</f>
        <v>305685</v>
      </c>
      <c r="I116" s="14">
        <f>SUM(I93:I115)</f>
        <v>1612625</v>
      </c>
      <c r="J116" s="16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55000000000000004">
      <c r="H117" s="2" t="s">
        <v>16</v>
      </c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55000000000000004">
      <c r="A118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118" s="2" t="s">
        <v>47</v>
      </c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55000000000000004">
      <c r="A11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119" s="3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55000000000000004">
      <c r="A120" s="1" t="str">
        <f>A90</f>
        <v>หมวดงานตกแต่งภายใน</v>
      </c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55000000000000004">
      <c r="A121" s="6" t="s">
        <v>2</v>
      </c>
      <c r="B121" s="6" t="s">
        <v>3</v>
      </c>
      <c r="C121" s="6" t="s">
        <v>4</v>
      </c>
      <c r="D121" s="6" t="s">
        <v>5</v>
      </c>
      <c r="E121" s="78" t="s">
        <v>6</v>
      </c>
      <c r="F121" s="78"/>
      <c r="G121" s="78" t="s">
        <v>7</v>
      </c>
      <c r="H121" s="78"/>
      <c r="I121" s="6" t="s">
        <v>18</v>
      </c>
      <c r="J121" s="7" t="s">
        <v>9</v>
      </c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55000000000000004">
      <c r="A122" s="8"/>
      <c r="B122" s="9"/>
      <c r="C122" s="9"/>
      <c r="D122" s="9"/>
      <c r="E122" s="61" t="s">
        <v>10</v>
      </c>
      <c r="F122" s="61" t="s">
        <v>11</v>
      </c>
      <c r="G122" s="10" t="s">
        <v>10</v>
      </c>
      <c r="H122" s="61" t="s">
        <v>11</v>
      </c>
      <c r="I122" s="9" t="s">
        <v>7</v>
      </c>
      <c r="J122" s="11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55000000000000004">
      <c r="A123" s="61"/>
      <c r="B123" s="38"/>
      <c r="C123" s="40"/>
      <c r="D123" s="40"/>
      <c r="E123" s="37"/>
      <c r="F123" s="14">
        <f>F116</f>
        <v>1306940</v>
      </c>
      <c r="G123" s="15"/>
      <c r="H123" s="15">
        <f>H116</f>
        <v>305685</v>
      </c>
      <c r="I123" s="34">
        <f>I116</f>
        <v>1612625</v>
      </c>
      <c r="J123" s="16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55000000000000004">
      <c r="A124" s="61"/>
      <c r="B124" s="35" t="s">
        <v>62</v>
      </c>
      <c r="C124" s="13"/>
      <c r="D124" s="13"/>
      <c r="E124" s="37"/>
      <c r="F124" s="14"/>
      <c r="G124" s="15"/>
      <c r="H124" s="15"/>
      <c r="I124" s="34"/>
      <c r="J124" s="16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55000000000000004">
      <c r="A125" s="61"/>
      <c r="B125" s="60" t="s">
        <v>58</v>
      </c>
      <c r="C125" s="36">
        <v>6.5</v>
      </c>
      <c r="D125" s="13" t="s">
        <v>26</v>
      </c>
      <c r="E125" s="37">
        <v>750</v>
      </c>
      <c r="F125" s="14">
        <f>C125*E125</f>
        <v>4875</v>
      </c>
      <c r="G125" s="15">
        <v>250</v>
      </c>
      <c r="H125" s="15">
        <f>C125*G125</f>
        <v>1625</v>
      </c>
      <c r="I125" s="34">
        <f>F125+H125</f>
        <v>6500</v>
      </c>
      <c r="J125" s="16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55000000000000004">
      <c r="A126" s="61"/>
      <c r="B126" s="60" t="s">
        <v>64</v>
      </c>
      <c r="C126" s="13">
        <v>12.95</v>
      </c>
      <c r="D126" s="13" t="s">
        <v>26</v>
      </c>
      <c r="E126" s="37">
        <v>3200</v>
      </c>
      <c r="F126" s="14">
        <f t="shared" ref="F126" si="31">C126*E126</f>
        <v>41440</v>
      </c>
      <c r="G126" s="15">
        <v>1200</v>
      </c>
      <c r="H126" s="15">
        <f t="shared" ref="H126" si="32">C126*G126</f>
        <v>15540</v>
      </c>
      <c r="I126" s="34">
        <f t="shared" ref="I126" si="33">F126+H126</f>
        <v>56980</v>
      </c>
      <c r="J126" s="16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55000000000000004">
      <c r="A127" s="61"/>
      <c r="B127" s="60" t="s">
        <v>74</v>
      </c>
      <c r="C127" s="13">
        <v>3.6</v>
      </c>
      <c r="D127" s="13" t="s">
        <v>27</v>
      </c>
      <c r="E127" s="37">
        <v>250</v>
      </c>
      <c r="F127" s="14">
        <f>C127*E127</f>
        <v>900</v>
      </c>
      <c r="G127" s="15">
        <v>45</v>
      </c>
      <c r="H127" s="15">
        <f>C127*G127</f>
        <v>162</v>
      </c>
      <c r="I127" s="34">
        <f>F127+H127</f>
        <v>1062</v>
      </c>
      <c r="J127" s="16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55000000000000004">
      <c r="A128" s="61"/>
      <c r="B128" s="60" t="s">
        <v>68</v>
      </c>
      <c r="C128" s="13">
        <v>3.25</v>
      </c>
      <c r="D128" s="13" t="s">
        <v>26</v>
      </c>
      <c r="E128" s="37">
        <v>5500</v>
      </c>
      <c r="F128" s="14">
        <f>C128*E128</f>
        <v>17875</v>
      </c>
      <c r="G128" s="15">
        <v>300</v>
      </c>
      <c r="H128" s="15">
        <f>C128*G128</f>
        <v>975</v>
      </c>
      <c r="I128" s="34">
        <f>F128+H128</f>
        <v>18850</v>
      </c>
      <c r="J128" s="16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55000000000000004">
      <c r="A129" s="61"/>
      <c r="B129" s="35" t="s">
        <v>59</v>
      </c>
      <c r="C129" s="13"/>
      <c r="D129" s="13"/>
      <c r="E129" s="37"/>
      <c r="F129" s="14"/>
      <c r="G129" s="15"/>
      <c r="H129" s="15"/>
      <c r="I129" s="34"/>
      <c r="J129" s="16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55000000000000004">
      <c r="A130" s="61"/>
      <c r="B130" s="60" t="s">
        <v>64</v>
      </c>
      <c r="C130" s="13">
        <v>3.9</v>
      </c>
      <c r="D130" s="13" t="s">
        <v>26</v>
      </c>
      <c r="E130" s="37">
        <v>3200</v>
      </c>
      <c r="F130" s="14">
        <f t="shared" ref="F130:F131" si="34">C130*E130</f>
        <v>12480</v>
      </c>
      <c r="G130" s="15">
        <v>1200</v>
      </c>
      <c r="H130" s="15">
        <f t="shared" ref="H130:H131" si="35">C130*G130</f>
        <v>4680</v>
      </c>
      <c r="I130" s="34">
        <f t="shared" ref="I130:I131" si="36">F130+H130</f>
        <v>17160</v>
      </c>
      <c r="J130" s="16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55000000000000004">
      <c r="A131" s="66"/>
      <c r="B131" s="63" t="s">
        <v>93</v>
      </c>
      <c r="C131" s="13">
        <v>5.94</v>
      </c>
      <c r="D131" s="13" t="s">
        <v>26</v>
      </c>
      <c r="E131" s="37">
        <v>15000</v>
      </c>
      <c r="F131" s="14">
        <f t="shared" si="34"/>
        <v>89100</v>
      </c>
      <c r="G131" s="46">
        <v>3500</v>
      </c>
      <c r="H131" s="15">
        <f t="shared" si="35"/>
        <v>20790</v>
      </c>
      <c r="I131" s="34">
        <f t="shared" si="36"/>
        <v>109890</v>
      </c>
      <c r="J131" s="16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55000000000000004">
      <c r="A132" s="61"/>
      <c r="B132" s="60" t="s">
        <v>74</v>
      </c>
      <c r="C132" s="13">
        <v>4</v>
      </c>
      <c r="D132" s="13" t="s">
        <v>27</v>
      </c>
      <c r="E132" s="37">
        <v>250</v>
      </c>
      <c r="F132" s="14">
        <f>C132*E132</f>
        <v>1000</v>
      </c>
      <c r="G132" s="15">
        <v>45</v>
      </c>
      <c r="H132" s="15">
        <f>C132*G132</f>
        <v>180</v>
      </c>
      <c r="I132" s="34">
        <f>F132+H132</f>
        <v>1180</v>
      </c>
      <c r="J132" s="16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55000000000000004">
      <c r="A133" s="61"/>
      <c r="B133" s="60" t="s">
        <v>63</v>
      </c>
      <c r="C133" s="13">
        <v>11.2</v>
      </c>
      <c r="D133" s="13" t="s">
        <v>26</v>
      </c>
      <c r="E133" s="37">
        <v>7500</v>
      </c>
      <c r="F133" s="14">
        <f t="shared" ref="F133:F134" si="37">C133*E133</f>
        <v>84000</v>
      </c>
      <c r="G133" s="15">
        <v>500</v>
      </c>
      <c r="H133" s="15">
        <f t="shared" ref="H133:H134" si="38">C133*G133</f>
        <v>5600</v>
      </c>
      <c r="I133" s="34">
        <f t="shared" ref="I133:I134" si="39">F133+H133</f>
        <v>89600</v>
      </c>
      <c r="J133" s="16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55000000000000004">
      <c r="A134" s="61"/>
      <c r="B134" s="69" t="s">
        <v>71</v>
      </c>
      <c r="C134" s="13">
        <v>1</v>
      </c>
      <c r="D134" s="64" t="s">
        <v>20</v>
      </c>
      <c r="E134" s="37">
        <v>65000</v>
      </c>
      <c r="F134" s="14">
        <f t="shared" si="37"/>
        <v>65000</v>
      </c>
      <c r="G134" s="15">
        <v>10000</v>
      </c>
      <c r="H134" s="15">
        <f t="shared" si="38"/>
        <v>10000</v>
      </c>
      <c r="I134" s="34">
        <f t="shared" si="39"/>
        <v>75000</v>
      </c>
      <c r="J134" s="16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55000000000000004">
      <c r="A135" s="61"/>
      <c r="B135" s="60" t="s">
        <v>69</v>
      </c>
      <c r="C135" s="13"/>
      <c r="D135" s="13"/>
      <c r="E135" s="37"/>
      <c r="F135" s="14"/>
      <c r="G135" s="15"/>
      <c r="H135" s="15"/>
      <c r="I135" s="34"/>
      <c r="J135" s="16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55000000000000004">
      <c r="A136" s="68"/>
      <c r="B136" s="35" t="s">
        <v>55</v>
      </c>
      <c r="C136" s="13"/>
      <c r="D136" s="13"/>
      <c r="E136" s="37"/>
      <c r="F136" s="14"/>
      <c r="G136" s="15"/>
      <c r="H136" s="15"/>
      <c r="I136" s="34"/>
      <c r="J136" s="16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55000000000000004">
      <c r="A137" s="68"/>
      <c r="B137" s="70" t="s">
        <v>64</v>
      </c>
      <c r="C137" s="13">
        <v>34</v>
      </c>
      <c r="D137" s="13" t="s">
        <v>26</v>
      </c>
      <c r="E137" s="37">
        <v>3200</v>
      </c>
      <c r="F137" s="14">
        <f t="shared" ref="F137" si="40">C137*E137</f>
        <v>108800</v>
      </c>
      <c r="G137" s="15">
        <v>1200</v>
      </c>
      <c r="H137" s="15">
        <f t="shared" ref="H137" si="41">C137*G137</f>
        <v>40800</v>
      </c>
      <c r="I137" s="34">
        <f t="shared" ref="I137" si="42">F137+H137</f>
        <v>149600</v>
      </c>
      <c r="J137" s="16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55000000000000004">
      <c r="A138" s="68"/>
      <c r="B138" s="70" t="s">
        <v>74</v>
      </c>
      <c r="C138" s="13">
        <v>12.6</v>
      </c>
      <c r="D138" s="13" t="s">
        <v>27</v>
      </c>
      <c r="E138" s="37">
        <v>250</v>
      </c>
      <c r="F138" s="14">
        <f>C138*E138</f>
        <v>3150</v>
      </c>
      <c r="G138" s="15">
        <v>45</v>
      </c>
      <c r="H138" s="15">
        <f>C138*G138</f>
        <v>567</v>
      </c>
      <c r="I138" s="34">
        <f>F138+H138</f>
        <v>3717</v>
      </c>
      <c r="J138" s="16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55000000000000004">
      <c r="A139" s="61"/>
      <c r="B139" s="60"/>
      <c r="C139" s="13"/>
      <c r="D139" s="13"/>
      <c r="E139" s="37"/>
      <c r="F139" s="14"/>
      <c r="G139" s="15"/>
      <c r="H139" s="15"/>
      <c r="I139" s="34"/>
      <c r="J139" s="16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55000000000000004">
      <c r="A140" s="61"/>
      <c r="B140" s="12"/>
      <c r="C140" s="13"/>
      <c r="D140" s="13"/>
      <c r="E140" s="37"/>
      <c r="F140" s="14"/>
      <c r="G140" s="15"/>
      <c r="H140" s="15"/>
      <c r="I140" s="34"/>
      <c r="J140" s="16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55000000000000004">
      <c r="A141" s="61"/>
      <c r="B141" s="12"/>
      <c r="C141" s="13"/>
      <c r="D141" s="13"/>
      <c r="E141" s="37"/>
      <c r="F141" s="14"/>
      <c r="G141" s="15"/>
      <c r="H141" s="15"/>
      <c r="I141" s="34"/>
      <c r="J141" s="16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55000000000000004">
      <c r="A142" s="61"/>
      <c r="B142" s="12"/>
      <c r="C142" s="13"/>
      <c r="D142" s="13"/>
      <c r="E142" s="37"/>
      <c r="F142" s="14"/>
      <c r="G142" s="15"/>
      <c r="H142" s="15"/>
      <c r="I142" s="34"/>
      <c r="J142" s="16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55000000000000004">
      <c r="A143" s="61"/>
      <c r="B143" s="38"/>
      <c r="C143" s="40"/>
      <c r="D143" s="40"/>
      <c r="E143" s="37"/>
      <c r="F143" s="14"/>
      <c r="G143" s="15"/>
      <c r="H143" s="15"/>
      <c r="I143" s="34"/>
      <c r="J143" s="16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55000000000000004">
      <c r="A144" s="61"/>
      <c r="B144" s="38"/>
      <c r="C144" s="40"/>
      <c r="D144" s="40"/>
      <c r="E144" s="37"/>
      <c r="F144" s="14"/>
      <c r="G144" s="15"/>
      <c r="H144" s="15"/>
      <c r="I144" s="34"/>
      <c r="J144" s="16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55000000000000004">
      <c r="A145" s="61"/>
      <c r="B145" s="38"/>
      <c r="C145" s="40"/>
      <c r="D145" s="40"/>
      <c r="E145" s="37"/>
      <c r="F145" s="14"/>
      <c r="G145" s="15"/>
      <c r="H145" s="15"/>
      <c r="I145" s="34"/>
      <c r="J145" s="16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55000000000000004">
      <c r="A146" s="61"/>
      <c r="B146" s="42"/>
      <c r="C146" s="36"/>
      <c r="D146" s="36"/>
      <c r="E146" s="37"/>
      <c r="F146" s="14">
        <f>SUM(F123:F145)</f>
        <v>1735560</v>
      </c>
      <c r="G146" s="14"/>
      <c r="H146" s="14">
        <f>SUM(H123:H145)</f>
        <v>406604</v>
      </c>
      <c r="I146" s="14">
        <f>SUM(I123:I145)</f>
        <v>2142164</v>
      </c>
      <c r="J146" s="16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55000000000000004">
      <c r="H147" s="2" t="s">
        <v>16</v>
      </c>
      <c r="L147" s="2"/>
      <c r="M147" s="2"/>
      <c r="N147" s="2"/>
      <c r="O147" s="2"/>
      <c r="P147" s="2"/>
      <c r="Q147" s="2"/>
      <c r="R147" s="2"/>
      <c r="S147" s="2"/>
      <c r="T147" s="2"/>
    </row>
  </sheetData>
  <sheetProtection selectLockedCells="1" selectUnlockedCells="1"/>
  <mergeCells count="11">
    <mergeCell ref="E91:F91"/>
    <mergeCell ref="G91:H91"/>
    <mergeCell ref="E121:F121"/>
    <mergeCell ref="G121:H121"/>
    <mergeCell ref="E4:F4"/>
    <mergeCell ref="G4:H4"/>
    <mergeCell ref="I4:I5"/>
    <mergeCell ref="E33:F33"/>
    <mergeCell ref="G33:H33"/>
    <mergeCell ref="E61:F61"/>
    <mergeCell ref="G61:H61"/>
  </mergeCells>
  <printOptions horizontalCentered="1"/>
  <pageMargins left="0.23622047244094491" right="0.23622047244094491" top="0.51181102362204722" bottom="0" header="0.51181102362204722" footer="0.51181102362204722"/>
  <pageSetup paperSize="9" scale="76" firstPageNumber="0" orientation="landscape" r:id="rId1"/>
  <headerFooter alignWithMargins="0"/>
  <rowBreaks count="4" manualBreakCount="4">
    <brk id="29" max="9" man="1"/>
    <brk id="57" max="9" man="1"/>
    <brk id="87" max="9" man="1"/>
    <brk id="1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D5B1-7C2A-44F2-8542-94741588DF10}">
  <dimension ref="A1:J147"/>
  <sheetViews>
    <sheetView topLeftCell="A157" workbookViewId="0">
      <selection activeCell="B176" sqref="B176"/>
    </sheetView>
  </sheetViews>
  <sheetFormatPr defaultRowHeight="24" x14ac:dyDescent="0.55000000000000004"/>
  <cols>
    <col min="1" max="1" width="8.140625" style="59" customWidth="1"/>
    <col min="2" max="2" width="63.28515625" style="59" customWidth="1"/>
    <col min="3" max="3" width="7.85546875" style="59" customWidth="1"/>
    <col min="4" max="4" width="6" style="80" customWidth="1"/>
    <col min="5" max="6" width="13.7109375" style="59" customWidth="1"/>
    <col min="7" max="7" width="13.7109375" style="81" customWidth="1"/>
    <col min="8" max="8" width="13.7109375" style="59" customWidth="1"/>
    <col min="9" max="9" width="16.7109375" style="59" customWidth="1"/>
    <col min="10" max="10" width="13.85546875" style="59" customWidth="1"/>
    <col min="11" max="11" width="9.140625" style="59"/>
    <col min="12" max="16" width="13" style="59" customWidth="1"/>
    <col min="17" max="20" width="17" style="59" customWidth="1"/>
    <col min="21" max="16384" width="9.140625" style="59"/>
  </cols>
  <sheetData>
    <row r="1" spans="1:10" x14ac:dyDescent="0.55000000000000004">
      <c r="A1" s="1" t="s">
        <v>50</v>
      </c>
      <c r="H1" s="1" t="s">
        <v>0</v>
      </c>
    </row>
    <row r="2" spans="1:10" x14ac:dyDescent="0.55000000000000004">
      <c r="A2" s="1" t="s">
        <v>49</v>
      </c>
      <c r="H2" s="5"/>
    </row>
    <row r="3" spans="1:10" x14ac:dyDescent="0.55000000000000004">
      <c r="A3" s="1" t="s">
        <v>1</v>
      </c>
    </row>
    <row r="4" spans="1:10" x14ac:dyDescent="0.55000000000000004">
      <c r="A4" s="82" t="s">
        <v>2</v>
      </c>
      <c r="B4" s="82" t="s">
        <v>3</v>
      </c>
      <c r="C4" s="82" t="s">
        <v>4</v>
      </c>
      <c r="D4" s="82" t="s">
        <v>5</v>
      </c>
      <c r="E4" s="83" t="s">
        <v>6</v>
      </c>
      <c r="F4" s="83"/>
      <c r="G4" s="84" t="s">
        <v>7</v>
      </c>
      <c r="H4" s="84"/>
      <c r="I4" s="83" t="s">
        <v>8</v>
      </c>
      <c r="J4" s="85" t="s">
        <v>9</v>
      </c>
    </row>
    <row r="5" spans="1:10" x14ac:dyDescent="0.55000000000000004">
      <c r="A5" s="86"/>
      <c r="B5" s="87"/>
      <c r="C5" s="87"/>
      <c r="D5" s="87"/>
      <c r="E5" s="88" t="s">
        <v>10</v>
      </c>
      <c r="F5" s="88" t="s">
        <v>11</v>
      </c>
      <c r="G5" s="89" t="s">
        <v>10</v>
      </c>
      <c r="H5" s="90" t="s">
        <v>11</v>
      </c>
      <c r="I5" s="83"/>
      <c r="J5" s="91"/>
    </row>
    <row r="6" spans="1:10" x14ac:dyDescent="0.55000000000000004">
      <c r="A6" s="88"/>
      <c r="B6" s="92"/>
      <c r="C6" s="93"/>
      <c r="D6" s="93"/>
      <c r="E6" s="94"/>
      <c r="F6" s="94"/>
      <c r="G6" s="95"/>
      <c r="H6" s="95"/>
      <c r="I6" s="95"/>
      <c r="J6" s="96"/>
    </row>
    <row r="7" spans="1:10" x14ac:dyDescent="0.55000000000000004">
      <c r="A7" s="88"/>
      <c r="B7" s="92"/>
      <c r="C7" s="97"/>
      <c r="D7" s="93"/>
      <c r="E7" s="94"/>
      <c r="F7" s="94"/>
      <c r="G7" s="95"/>
      <c r="H7" s="95"/>
      <c r="I7" s="95"/>
      <c r="J7" s="96"/>
    </row>
    <row r="8" spans="1:10" x14ac:dyDescent="0.55000000000000004">
      <c r="A8" s="88"/>
      <c r="B8" s="98" t="str">
        <f>A32</f>
        <v>หมวดงานรื้อถอน</v>
      </c>
      <c r="C8" s="99">
        <v>1</v>
      </c>
      <c r="D8" s="100" t="s">
        <v>12</v>
      </c>
      <c r="E8" s="21"/>
      <c r="F8" s="21"/>
      <c r="G8" s="21"/>
      <c r="H8" s="21"/>
      <c r="I8" s="21"/>
      <c r="J8" s="96"/>
    </row>
    <row r="9" spans="1:10" x14ac:dyDescent="0.55000000000000004">
      <c r="A9" s="88"/>
      <c r="B9" s="98" t="str">
        <f>A60</f>
        <v>หมวดงานไฟฟ้า</v>
      </c>
      <c r="C9" s="99">
        <v>1</v>
      </c>
      <c r="D9" s="100" t="s">
        <v>12</v>
      </c>
      <c r="E9" s="21"/>
      <c r="F9" s="21"/>
      <c r="G9" s="21"/>
      <c r="H9" s="21"/>
      <c r="I9" s="21"/>
      <c r="J9" s="96"/>
    </row>
    <row r="10" spans="1:10" x14ac:dyDescent="0.55000000000000004">
      <c r="A10" s="88"/>
      <c r="B10" s="98" t="str">
        <f>A90</f>
        <v>หมวดงานตกแต่งภายใน</v>
      </c>
      <c r="C10" s="100">
        <v>1</v>
      </c>
      <c r="D10" s="100" t="s">
        <v>12</v>
      </c>
      <c r="E10" s="22"/>
      <c r="F10" s="22"/>
      <c r="G10" s="21"/>
      <c r="H10" s="21"/>
      <c r="I10" s="21"/>
      <c r="J10" s="96"/>
    </row>
    <row r="11" spans="1:10" x14ac:dyDescent="0.55000000000000004">
      <c r="A11" s="88"/>
      <c r="B11" s="98"/>
      <c r="C11" s="100"/>
      <c r="D11" s="100"/>
      <c r="E11" s="21"/>
      <c r="F11" s="21"/>
      <c r="G11" s="21"/>
      <c r="H11" s="21"/>
      <c r="I11" s="21"/>
      <c r="J11" s="96"/>
    </row>
    <row r="12" spans="1:10" ht="25.5" x14ac:dyDescent="0.65">
      <c r="A12" s="88"/>
      <c r="B12" s="23" t="s">
        <v>14</v>
      </c>
      <c r="C12" s="99"/>
      <c r="D12" s="100"/>
      <c r="E12" s="24"/>
      <c r="F12" s="22"/>
      <c r="G12" s="21"/>
      <c r="H12" s="21"/>
      <c r="I12" s="25"/>
      <c r="J12" s="96"/>
    </row>
    <row r="13" spans="1:10" x14ac:dyDescent="0.55000000000000004">
      <c r="A13" s="88"/>
      <c r="B13" s="23" t="s">
        <v>95</v>
      </c>
      <c r="C13" s="100"/>
      <c r="D13" s="100"/>
      <c r="E13" s="24"/>
      <c r="F13" s="22"/>
      <c r="G13" s="21"/>
      <c r="H13" s="21"/>
      <c r="I13" s="21"/>
      <c r="J13" s="96"/>
    </row>
    <row r="14" spans="1:10" x14ac:dyDescent="0.55000000000000004">
      <c r="A14" s="88"/>
      <c r="B14" s="23" t="s">
        <v>75</v>
      </c>
      <c r="C14" s="99"/>
      <c r="D14" s="100"/>
      <c r="E14" s="24"/>
      <c r="F14" s="22"/>
      <c r="G14" s="21"/>
      <c r="H14" s="21"/>
      <c r="I14" s="26"/>
      <c r="J14" s="96"/>
    </row>
    <row r="15" spans="1:10" x14ac:dyDescent="0.55000000000000004">
      <c r="A15" s="88"/>
      <c r="B15" s="23"/>
      <c r="C15" s="99"/>
      <c r="D15" s="100"/>
      <c r="E15" s="24"/>
      <c r="F15" s="22"/>
      <c r="G15" s="21"/>
      <c r="H15" s="21"/>
      <c r="I15" s="26"/>
      <c r="J15" s="96"/>
    </row>
    <row r="16" spans="1:10" x14ac:dyDescent="0.55000000000000004">
      <c r="A16" s="88"/>
      <c r="B16" s="98"/>
      <c r="C16" s="100"/>
      <c r="D16" s="100"/>
      <c r="E16" s="22"/>
      <c r="F16" s="22"/>
      <c r="G16" s="21"/>
      <c r="H16" s="21"/>
      <c r="I16" s="21"/>
      <c r="J16" s="96"/>
    </row>
    <row r="17" spans="1:10" x14ac:dyDescent="0.55000000000000004">
      <c r="A17" s="88"/>
      <c r="B17" s="98"/>
      <c r="C17" s="100"/>
      <c r="D17" s="100"/>
      <c r="E17" s="22"/>
      <c r="F17" s="22"/>
      <c r="G17" s="21"/>
      <c r="H17" s="21"/>
      <c r="I17" s="21"/>
      <c r="J17" s="96"/>
    </row>
    <row r="18" spans="1:10" ht="25.5" x14ac:dyDescent="0.65">
      <c r="A18" s="88"/>
      <c r="B18" s="23"/>
      <c r="C18" s="99"/>
      <c r="D18" s="100"/>
      <c r="E18" s="24"/>
      <c r="F18" s="22"/>
      <c r="G18" s="21"/>
      <c r="H18" s="21"/>
      <c r="I18" s="25"/>
      <c r="J18" s="96"/>
    </row>
    <row r="19" spans="1:10" x14ac:dyDescent="0.55000000000000004">
      <c r="A19" s="88"/>
      <c r="B19" s="23"/>
      <c r="C19" s="101"/>
      <c r="D19" s="100"/>
      <c r="E19" s="24"/>
      <c r="F19" s="22"/>
      <c r="G19" s="21"/>
      <c r="H19" s="21"/>
      <c r="I19" s="21"/>
      <c r="J19" s="96"/>
    </row>
    <row r="20" spans="1:10" x14ac:dyDescent="0.55000000000000004">
      <c r="A20" s="88"/>
      <c r="B20" s="23"/>
      <c r="C20" s="99"/>
      <c r="D20" s="100"/>
      <c r="E20" s="24"/>
      <c r="F20" s="22"/>
      <c r="G20" s="21"/>
      <c r="H20" s="21"/>
      <c r="I20" s="26"/>
      <c r="J20" s="96"/>
    </row>
    <row r="21" spans="1:10" ht="25.5" x14ac:dyDescent="0.65">
      <c r="A21" s="88"/>
      <c r="B21" s="23"/>
      <c r="C21" s="99"/>
      <c r="D21" s="100"/>
      <c r="E21" s="24"/>
      <c r="F21" s="22"/>
      <c r="G21" s="21"/>
      <c r="H21" s="21"/>
      <c r="I21" s="58"/>
      <c r="J21" s="96"/>
    </row>
    <row r="22" spans="1:10" x14ac:dyDescent="0.55000000000000004">
      <c r="A22" s="88"/>
      <c r="B22" s="23"/>
      <c r="C22" s="99"/>
      <c r="D22" s="100"/>
      <c r="E22" s="24"/>
      <c r="F22" s="22"/>
      <c r="G22" s="21"/>
      <c r="H22" s="21"/>
      <c r="I22" s="21"/>
      <c r="J22" s="96"/>
    </row>
    <row r="23" spans="1:10" x14ac:dyDescent="0.55000000000000004">
      <c r="A23" s="88"/>
      <c r="B23" s="100"/>
      <c r="C23" s="99"/>
      <c r="D23" s="99"/>
      <c r="E23" s="24"/>
      <c r="F23" s="22"/>
      <c r="G23" s="21"/>
      <c r="H23" s="21"/>
      <c r="I23" s="26"/>
      <c r="J23" s="96"/>
    </row>
    <row r="24" spans="1:10" x14ac:dyDescent="0.55000000000000004">
      <c r="A24" s="88"/>
      <c r="B24" s="23"/>
      <c r="C24" s="99"/>
      <c r="D24" s="99"/>
      <c r="E24" s="24"/>
      <c r="F24" s="22"/>
      <c r="G24" s="21"/>
      <c r="H24" s="21"/>
      <c r="I24" s="26"/>
      <c r="J24" s="28"/>
    </row>
    <row r="25" spans="1:10" x14ac:dyDescent="0.55000000000000004">
      <c r="A25" s="88"/>
      <c r="B25" s="23"/>
      <c r="C25" s="99"/>
      <c r="D25" s="99"/>
      <c r="E25" s="24"/>
      <c r="F25" s="22"/>
      <c r="G25" s="21"/>
      <c r="H25" s="21"/>
      <c r="I25" s="26"/>
      <c r="J25" s="28"/>
    </row>
    <row r="26" spans="1:10" x14ac:dyDescent="0.55000000000000004">
      <c r="A26" s="88"/>
      <c r="B26" s="23"/>
      <c r="C26" s="99"/>
      <c r="D26" s="99"/>
      <c r="E26" s="24"/>
      <c r="F26" s="22"/>
      <c r="G26" s="21"/>
      <c r="H26" s="21"/>
      <c r="I26" s="29"/>
      <c r="J26" s="28"/>
    </row>
    <row r="27" spans="1:10" x14ac:dyDescent="0.55000000000000004">
      <c r="A27" s="88"/>
      <c r="B27" s="23"/>
      <c r="C27" s="99"/>
      <c r="D27" s="99"/>
      <c r="E27" s="24"/>
      <c r="F27" s="22"/>
      <c r="G27" s="21"/>
      <c r="H27" s="21"/>
      <c r="I27" s="29"/>
      <c r="J27" s="28"/>
    </row>
    <row r="28" spans="1:10" x14ac:dyDescent="0.55000000000000004">
      <c r="A28" s="88"/>
      <c r="B28" s="30"/>
      <c r="C28" s="97"/>
      <c r="D28" s="97"/>
      <c r="E28" s="31"/>
      <c r="F28" s="94"/>
      <c r="G28" s="95"/>
      <c r="H28" s="95"/>
      <c r="I28" s="29"/>
      <c r="J28" s="96"/>
    </row>
    <row r="29" spans="1:10" x14ac:dyDescent="0.55000000000000004">
      <c r="H29" s="59" t="s">
        <v>16</v>
      </c>
    </row>
    <row r="30" spans="1:10" x14ac:dyDescent="0.55000000000000004">
      <c r="A30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30" s="59" t="s">
        <v>17</v>
      </c>
    </row>
    <row r="31" spans="1:10" x14ac:dyDescent="0.55000000000000004">
      <c r="A31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31" s="102"/>
    </row>
    <row r="32" spans="1:10" x14ac:dyDescent="0.55000000000000004">
      <c r="A32" s="1" t="s">
        <v>48</v>
      </c>
    </row>
    <row r="33" spans="1:10" x14ac:dyDescent="0.55000000000000004">
      <c r="A33" s="82" t="s">
        <v>2</v>
      </c>
      <c r="B33" s="82" t="s">
        <v>3</v>
      </c>
      <c r="C33" s="82" t="s">
        <v>4</v>
      </c>
      <c r="D33" s="82" t="s">
        <v>5</v>
      </c>
      <c r="E33" s="83" t="s">
        <v>6</v>
      </c>
      <c r="F33" s="83"/>
      <c r="G33" s="84" t="s">
        <v>7</v>
      </c>
      <c r="H33" s="84"/>
      <c r="I33" s="82" t="s">
        <v>18</v>
      </c>
      <c r="J33" s="85" t="s">
        <v>9</v>
      </c>
    </row>
    <row r="34" spans="1:10" x14ac:dyDescent="0.55000000000000004">
      <c r="A34" s="86"/>
      <c r="B34" s="87"/>
      <c r="C34" s="87"/>
      <c r="D34" s="87"/>
      <c r="E34" s="88" t="s">
        <v>10</v>
      </c>
      <c r="F34" s="88" t="s">
        <v>11</v>
      </c>
      <c r="G34" s="89" t="s">
        <v>10</v>
      </c>
      <c r="H34" s="88" t="s">
        <v>11</v>
      </c>
      <c r="I34" s="87" t="s">
        <v>7</v>
      </c>
      <c r="J34" s="91"/>
    </row>
    <row r="35" spans="1:10" x14ac:dyDescent="0.55000000000000004">
      <c r="A35" s="88"/>
      <c r="B35" s="103" t="s">
        <v>28</v>
      </c>
      <c r="C35" s="93"/>
      <c r="D35" s="93"/>
      <c r="E35" s="94"/>
      <c r="F35" s="94"/>
      <c r="G35" s="95"/>
      <c r="H35" s="95"/>
      <c r="I35" s="104"/>
      <c r="J35" s="96"/>
    </row>
    <row r="36" spans="1:10" x14ac:dyDescent="0.55000000000000004">
      <c r="A36" s="88">
        <v>1.1000000000000001</v>
      </c>
      <c r="B36" s="51" t="s">
        <v>72</v>
      </c>
      <c r="C36" s="52"/>
      <c r="D36" s="52" t="s">
        <v>33</v>
      </c>
      <c r="E36" s="53"/>
      <c r="F36" s="54"/>
      <c r="G36" s="55"/>
      <c r="H36" s="56"/>
      <c r="I36" s="57"/>
      <c r="J36" s="96"/>
    </row>
    <row r="37" spans="1:10" x14ac:dyDescent="0.55000000000000004">
      <c r="A37" s="88">
        <v>1.2</v>
      </c>
      <c r="B37" s="51" t="s">
        <v>76</v>
      </c>
      <c r="C37" s="52"/>
      <c r="D37" s="52" t="s">
        <v>33</v>
      </c>
      <c r="E37" s="53"/>
      <c r="F37" s="54"/>
      <c r="G37" s="55"/>
      <c r="H37" s="56"/>
      <c r="I37" s="57"/>
      <c r="J37" s="96"/>
    </row>
    <row r="38" spans="1:10" x14ac:dyDescent="0.55000000000000004">
      <c r="A38" s="88">
        <v>1.3</v>
      </c>
      <c r="B38" s="51" t="s">
        <v>77</v>
      </c>
      <c r="C38" s="52"/>
      <c r="D38" s="52" t="s">
        <v>37</v>
      </c>
      <c r="E38" s="53"/>
      <c r="F38" s="54"/>
      <c r="G38" s="55"/>
      <c r="H38" s="56"/>
      <c r="I38" s="57"/>
      <c r="J38" s="96"/>
    </row>
    <row r="39" spans="1:10" x14ac:dyDescent="0.55000000000000004">
      <c r="A39" s="88">
        <v>1.4</v>
      </c>
      <c r="B39" s="51" t="s">
        <v>78</v>
      </c>
      <c r="C39" s="52"/>
      <c r="D39" s="52" t="s">
        <v>20</v>
      </c>
      <c r="E39" s="53"/>
      <c r="F39" s="54"/>
      <c r="G39" s="55"/>
      <c r="H39" s="56"/>
      <c r="I39" s="57"/>
      <c r="J39" s="96"/>
    </row>
    <row r="40" spans="1:10" x14ac:dyDescent="0.55000000000000004">
      <c r="A40" s="88">
        <v>1.5</v>
      </c>
      <c r="B40" s="51" t="s">
        <v>73</v>
      </c>
      <c r="C40" s="52"/>
      <c r="D40" s="52" t="s">
        <v>20</v>
      </c>
      <c r="E40" s="53"/>
      <c r="F40" s="54"/>
      <c r="G40" s="55"/>
      <c r="H40" s="56"/>
      <c r="I40" s="57"/>
      <c r="J40" s="96"/>
    </row>
    <row r="41" spans="1:10" x14ac:dyDescent="0.55000000000000004">
      <c r="A41" s="88">
        <v>1.6</v>
      </c>
      <c r="B41" s="51" t="s">
        <v>79</v>
      </c>
      <c r="C41" s="52"/>
      <c r="D41" s="52" t="s">
        <v>20</v>
      </c>
      <c r="E41" s="53"/>
      <c r="F41" s="54"/>
      <c r="G41" s="55"/>
      <c r="H41" s="56"/>
      <c r="I41" s="57"/>
      <c r="J41" s="96"/>
    </row>
    <row r="42" spans="1:10" x14ac:dyDescent="0.55000000000000004">
      <c r="A42" s="88">
        <v>1.7</v>
      </c>
      <c r="B42" s="65" t="s">
        <v>80</v>
      </c>
      <c r="C42" s="93"/>
      <c r="D42" s="93" t="s">
        <v>33</v>
      </c>
      <c r="E42" s="105"/>
      <c r="F42" s="94"/>
      <c r="G42" s="95"/>
      <c r="H42" s="95"/>
      <c r="I42" s="57"/>
      <c r="J42" s="96"/>
    </row>
    <row r="43" spans="1:10" x14ac:dyDescent="0.55000000000000004">
      <c r="A43" s="88">
        <v>1.8</v>
      </c>
      <c r="B43" s="65" t="s">
        <v>88</v>
      </c>
      <c r="C43" s="93"/>
      <c r="D43" s="93" t="s">
        <v>12</v>
      </c>
      <c r="E43" s="105"/>
      <c r="F43" s="94"/>
      <c r="G43" s="95"/>
      <c r="H43" s="95"/>
      <c r="I43" s="104"/>
      <c r="J43" s="96"/>
    </row>
    <row r="44" spans="1:10" x14ac:dyDescent="0.55000000000000004">
      <c r="A44" s="88"/>
      <c r="B44" s="65"/>
      <c r="C44" s="93"/>
      <c r="D44" s="93"/>
      <c r="E44" s="105"/>
      <c r="F44" s="94"/>
      <c r="G44" s="95"/>
      <c r="H44" s="95"/>
      <c r="I44" s="104"/>
      <c r="J44" s="96"/>
    </row>
    <row r="45" spans="1:10" x14ac:dyDescent="0.55000000000000004">
      <c r="A45" s="106"/>
      <c r="B45" s="65"/>
      <c r="C45" s="93"/>
      <c r="D45" s="93"/>
      <c r="E45" s="105"/>
      <c r="F45" s="94"/>
      <c r="G45" s="95"/>
      <c r="H45" s="95"/>
      <c r="I45" s="104"/>
      <c r="J45" s="96"/>
    </row>
    <row r="46" spans="1:10" x14ac:dyDescent="0.55000000000000004">
      <c r="A46" s="88"/>
      <c r="B46" s="65"/>
      <c r="C46" s="93"/>
      <c r="D46" s="93"/>
      <c r="E46" s="105"/>
      <c r="F46" s="94"/>
      <c r="G46" s="95"/>
      <c r="H46" s="95"/>
      <c r="I46" s="104"/>
      <c r="J46" s="96"/>
    </row>
    <row r="47" spans="1:10" x14ac:dyDescent="0.55000000000000004">
      <c r="A47" s="106"/>
      <c r="B47" s="65"/>
      <c r="C47" s="93"/>
      <c r="D47" s="93"/>
      <c r="E47" s="105"/>
      <c r="F47" s="94"/>
      <c r="G47" s="95"/>
      <c r="H47" s="95"/>
      <c r="I47" s="104"/>
      <c r="J47" s="96"/>
    </row>
    <row r="48" spans="1:10" x14ac:dyDescent="0.55000000000000004">
      <c r="A48" s="88"/>
      <c r="B48" s="65"/>
      <c r="C48" s="93"/>
      <c r="D48" s="93"/>
      <c r="E48" s="105"/>
      <c r="F48" s="94"/>
      <c r="G48" s="95"/>
      <c r="H48" s="95"/>
      <c r="I48" s="104"/>
      <c r="J48" s="96"/>
    </row>
    <row r="49" spans="1:10" x14ac:dyDescent="0.55000000000000004">
      <c r="A49" s="88"/>
      <c r="B49" s="92"/>
      <c r="C49" s="93"/>
      <c r="D49" s="93"/>
      <c r="E49" s="105"/>
      <c r="F49" s="94"/>
      <c r="G49" s="95"/>
      <c r="H49" s="95"/>
      <c r="I49" s="104"/>
      <c r="J49" s="96"/>
    </row>
    <row r="50" spans="1:10" x14ac:dyDescent="0.55000000000000004">
      <c r="A50" s="106"/>
      <c r="B50" s="92"/>
      <c r="C50" s="93"/>
      <c r="D50" s="93"/>
      <c r="E50" s="105"/>
      <c r="F50" s="94"/>
      <c r="G50" s="95"/>
      <c r="H50" s="95"/>
      <c r="I50" s="104"/>
      <c r="J50" s="96"/>
    </row>
    <row r="51" spans="1:10" x14ac:dyDescent="0.55000000000000004">
      <c r="A51" s="106"/>
      <c r="B51" s="92"/>
      <c r="C51" s="93"/>
      <c r="D51" s="93"/>
      <c r="E51" s="105"/>
      <c r="F51" s="94"/>
      <c r="G51" s="95"/>
      <c r="H51" s="95"/>
      <c r="I51" s="104"/>
      <c r="J51" s="96"/>
    </row>
    <row r="52" spans="1:10" x14ac:dyDescent="0.55000000000000004">
      <c r="A52" s="106"/>
      <c r="B52" s="92"/>
      <c r="C52" s="93"/>
      <c r="D52" s="93"/>
      <c r="E52" s="105"/>
      <c r="F52" s="94"/>
      <c r="G52" s="95"/>
      <c r="H52" s="95"/>
      <c r="I52" s="104"/>
      <c r="J52" s="96"/>
    </row>
    <row r="53" spans="1:10" x14ac:dyDescent="0.55000000000000004">
      <c r="A53" s="106"/>
      <c r="B53" s="92"/>
      <c r="C53" s="93"/>
      <c r="D53" s="93"/>
      <c r="E53" s="105"/>
      <c r="F53" s="94"/>
      <c r="G53" s="95"/>
      <c r="H53" s="95"/>
      <c r="I53" s="104"/>
      <c r="J53" s="96"/>
    </row>
    <row r="54" spans="1:10" x14ac:dyDescent="0.55000000000000004">
      <c r="A54" s="88"/>
      <c r="B54" s="92"/>
      <c r="C54" s="93"/>
      <c r="D54" s="93"/>
      <c r="E54" s="105"/>
      <c r="F54" s="94"/>
      <c r="G54" s="95"/>
      <c r="H54" s="95"/>
      <c r="I54" s="104"/>
      <c r="J54" s="96"/>
    </row>
    <row r="55" spans="1:10" x14ac:dyDescent="0.55000000000000004">
      <c r="A55" s="106"/>
      <c r="B55" s="92"/>
      <c r="C55" s="93"/>
      <c r="D55" s="93"/>
      <c r="E55" s="105"/>
      <c r="F55" s="94"/>
      <c r="G55" s="95"/>
      <c r="H55" s="95"/>
      <c r="I55" s="104"/>
      <c r="J55" s="96"/>
    </row>
    <row r="56" spans="1:10" x14ac:dyDescent="0.55000000000000004">
      <c r="A56" s="106"/>
      <c r="B56" s="65"/>
      <c r="C56" s="72"/>
      <c r="D56" s="72"/>
      <c r="E56" s="94"/>
      <c r="F56" s="94"/>
      <c r="G56" s="94"/>
      <c r="H56" s="94"/>
      <c r="I56" s="94"/>
      <c r="J56" s="96"/>
    </row>
    <row r="57" spans="1:10" x14ac:dyDescent="0.55000000000000004">
      <c r="H57" s="59" t="s">
        <v>16</v>
      </c>
    </row>
    <row r="58" spans="1:10" x14ac:dyDescent="0.55000000000000004">
      <c r="A58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58" s="59" t="s">
        <v>21</v>
      </c>
    </row>
    <row r="59" spans="1:10" x14ac:dyDescent="0.55000000000000004">
      <c r="A5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59" s="102"/>
    </row>
    <row r="60" spans="1:10" x14ac:dyDescent="0.55000000000000004">
      <c r="A60" s="1" t="s">
        <v>24</v>
      </c>
    </row>
    <row r="61" spans="1:10" x14ac:dyDescent="0.55000000000000004">
      <c r="A61" s="82" t="s">
        <v>2</v>
      </c>
      <c r="B61" s="82" t="s">
        <v>3</v>
      </c>
      <c r="C61" s="82" t="s">
        <v>4</v>
      </c>
      <c r="D61" s="82" t="s">
        <v>5</v>
      </c>
      <c r="E61" s="83" t="s">
        <v>6</v>
      </c>
      <c r="F61" s="83"/>
      <c r="G61" s="84" t="s">
        <v>7</v>
      </c>
      <c r="H61" s="84"/>
      <c r="I61" s="82" t="s">
        <v>18</v>
      </c>
      <c r="J61" s="85" t="s">
        <v>9</v>
      </c>
    </row>
    <row r="62" spans="1:10" x14ac:dyDescent="0.55000000000000004">
      <c r="A62" s="86"/>
      <c r="B62" s="87"/>
      <c r="C62" s="87"/>
      <c r="D62" s="87"/>
      <c r="E62" s="88" t="s">
        <v>10</v>
      </c>
      <c r="F62" s="88" t="s">
        <v>11</v>
      </c>
      <c r="G62" s="89" t="s">
        <v>10</v>
      </c>
      <c r="H62" s="88" t="s">
        <v>11</v>
      </c>
      <c r="I62" s="87" t="s">
        <v>7</v>
      </c>
      <c r="J62" s="91"/>
    </row>
    <row r="63" spans="1:10" x14ac:dyDescent="0.55000000000000004">
      <c r="A63" s="88"/>
      <c r="B63" s="107" t="s">
        <v>29</v>
      </c>
      <c r="C63" s="93"/>
      <c r="D63" s="93"/>
      <c r="E63" s="94"/>
      <c r="F63" s="94"/>
      <c r="G63" s="95"/>
      <c r="H63" s="95"/>
      <c r="I63" s="104"/>
      <c r="J63" s="96"/>
    </row>
    <row r="64" spans="1:10" x14ac:dyDescent="0.55000000000000004">
      <c r="A64" s="88">
        <v>1.1000000000000001</v>
      </c>
      <c r="B64" s="65" t="s">
        <v>23</v>
      </c>
      <c r="C64" s="72"/>
      <c r="D64" s="72" t="s">
        <v>20</v>
      </c>
      <c r="E64" s="105"/>
      <c r="F64" s="94"/>
      <c r="G64" s="95"/>
      <c r="H64" s="95"/>
      <c r="I64" s="104"/>
      <c r="J64" s="96"/>
    </row>
    <row r="65" spans="1:10" x14ac:dyDescent="0.55000000000000004">
      <c r="A65" s="88">
        <v>1.2</v>
      </c>
      <c r="B65" s="65" t="s">
        <v>30</v>
      </c>
      <c r="C65" s="93"/>
      <c r="D65" s="93" t="s">
        <v>20</v>
      </c>
      <c r="E65" s="105"/>
      <c r="F65" s="94"/>
      <c r="G65" s="95"/>
      <c r="H65" s="95"/>
      <c r="I65" s="104"/>
      <c r="J65" s="96"/>
    </row>
    <row r="66" spans="1:10" x14ac:dyDescent="0.55000000000000004">
      <c r="A66" s="88">
        <v>1.3</v>
      </c>
      <c r="B66" s="65" t="s">
        <v>70</v>
      </c>
      <c r="C66" s="93"/>
      <c r="D66" s="93" t="s">
        <v>19</v>
      </c>
      <c r="E66" s="44"/>
      <c r="F66" s="94"/>
      <c r="G66" s="95"/>
      <c r="H66" s="95"/>
      <c r="I66" s="104"/>
      <c r="J66" s="96"/>
    </row>
    <row r="67" spans="1:10" x14ac:dyDescent="0.55000000000000004">
      <c r="A67" s="88">
        <v>1.4</v>
      </c>
      <c r="B67" s="65" t="s">
        <v>94</v>
      </c>
      <c r="C67" s="93"/>
      <c r="D67" s="93" t="s">
        <v>20</v>
      </c>
      <c r="E67" s="44"/>
      <c r="F67" s="94"/>
      <c r="G67" s="95"/>
      <c r="H67" s="95"/>
      <c r="I67" s="104"/>
      <c r="J67" s="96"/>
    </row>
    <row r="68" spans="1:10" x14ac:dyDescent="0.55000000000000004">
      <c r="A68" s="88"/>
      <c r="B68" s="107" t="s">
        <v>34</v>
      </c>
      <c r="C68" s="43"/>
      <c r="D68" s="43"/>
      <c r="E68" s="44"/>
      <c r="F68" s="45"/>
      <c r="G68" s="46"/>
      <c r="H68" s="46"/>
      <c r="I68" s="47"/>
      <c r="J68" s="96"/>
    </row>
    <row r="69" spans="1:10" x14ac:dyDescent="0.55000000000000004">
      <c r="A69" s="88">
        <v>1.1000000000000001</v>
      </c>
      <c r="B69" s="65" t="s">
        <v>81</v>
      </c>
      <c r="C69" s="72"/>
      <c r="D69" s="72" t="s">
        <v>20</v>
      </c>
      <c r="E69" s="105"/>
      <c r="F69" s="94"/>
      <c r="G69" s="95"/>
      <c r="H69" s="95"/>
      <c r="I69" s="104"/>
      <c r="J69" s="96"/>
    </row>
    <row r="70" spans="1:10" x14ac:dyDescent="0.55000000000000004">
      <c r="A70" s="88">
        <v>1.2</v>
      </c>
      <c r="B70" s="65" t="s">
        <v>82</v>
      </c>
      <c r="C70" s="72"/>
      <c r="D70" s="72" t="s">
        <v>83</v>
      </c>
      <c r="E70" s="105"/>
      <c r="F70" s="94"/>
      <c r="G70" s="95"/>
      <c r="H70" s="95"/>
      <c r="I70" s="104"/>
      <c r="J70" s="96"/>
    </row>
    <row r="71" spans="1:10" x14ac:dyDescent="0.55000000000000004">
      <c r="A71" s="88">
        <v>1.3</v>
      </c>
      <c r="B71" s="65" t="s">
        <v>86</v>
      </c>
      <c r="C71" s="72"/>
      <c r="D71" s="72" t="s">
        <v>20</v>
      </c>
      <c r="E71" s="105"/>
      <c r="F71" s="94"/>
      <c r="G71" s="95"/>
      <c r="H71" s="95"/>
      <c r="I71" s="104"/>
      <c r="J71" s="96"/>
    </row>
    <row r="72" spans="1:10" x14ac:dyDescent="0.55000000000000004">
      <c r="A72" s="88">
        <v>1.4</v>
      </c>
      <c r="B72" s="65" t="s">
        <v>35</v>
      </c>
      <c r="C72" s="72"/>
      <c r="D72" s="72" t="s">
        <v>20</v>
      </c>
      <c r="E72" s="105"/>
      <c r="F72" s="94"/>
      <c r="G72" s="95"/>
      <c r="H72" s="95"/>
      <c r="I72" s="104"/>
      <c r="J72" s="96"/>
    </row>
    <row r="73" spans="1:10" x14ac:dyDescent="0.55000000000000004">
      <c r="A73" s="88">
        <v>1.5</v>
      </c>
      <c r="B73" s="65" t="s">
        <v>84</v>
      </c>
      <c r="C73" s="72"/>
      <c r="D73" s="72" t="s">
        <v>37</v>
      </c>
      <c r="E73" s="105"/>
      <c r="F73" s="94"/>
      <c r="G73" s="95"/>
      <c r="H73" s="95"/>
      <c r="I73" s="104"/>
      <c r="J73" s="96"/>
    </row>
    <row r="74" spans="1:10" x14ac:dyDescent="0.55000000000000004">
      <c r="A74" s="88">
        <v>1.6</v>
      </c>
      <c r="B74" s="65" t="s">
        <v>36</v>
      </c>
      <c r="C74" s="72"/>
      <c r="D74" s="72" t="s">
        <v>37</v>
      </c>
      <c r="E74" s="105"/>
      <c r="F74" s="94"/>
      <c r="G74" s="95"/>
      <c r="H74" s="95"/>
      <c r="I74" s="104"/>
      <c r="J74" s="96"/>
    </row>
    <row r="75" spans="1:10" x14ac:dyDescent="0.55000000000000004">
      <c r="A75" s="88">
        <v>1.7</v>
      </c>
      <c r="B75" s="65" t="s">
        <v>38</v>
      </c>
      <c r="C75" s="72"/>
      <c r="D75" s="72" t="s">
        <v>37</v>
      </c>
      <c r="E75" s="105"/>
      <c r="F75" s="94"/>
      <c r="G75" s="95"/>
      <c r="H75" s="95"/>
      <c r="I75" s="104"/>
      <c r="J75" s="96"/>
    </row>
    <row r="76" spans="1:10" x14ac:dyDescent="0.55000000000000004">
      <c r="A76" s="88">
        <v>1.8</v>
      </c>
      <c r="B76" s="65" t="s">
        <v>39</v>
      </c>
      <c r="C76" s="72"/>
      <c r="D76" s="72" t="s">
        <v>37</v>
      </c>
      <c r="E76" s="105"/>
      <c r="F76" s="94"/>
      <c r="G76" s="95"/>
      <c r="H76" s="95"/>
      <c r="I76" s="104"/>
      <c r="J76" s="96"/>
    </row>
    <row r="77" spans="1:10" x14ac:dyDescent="0.55000000000000004">
      <c r="A77" s="88">
        <v>1.9</v>
      </c>
      <c r="B77" s="65" t="s">
        <v>40</v>
      </c>
      <c r="C77" s="72"/>
      <c r="D77" s="72" t="s">
        <v>37</v>
      </c>
      <c r="E77" s="105"/>
      <c r="F77" s="94"/>
      <c r="G77" s="95"/>
      <c r="H77" s="95"/>
      <c r="I77" s="104"/>
      <c r="J77" s="96"/>
    </row>
    <row r="78" spans="1:10" x14ac:dyDescent="0.55000000000000004">
      <c r="A78" s="106">
        <v>1.1000000000000001</v>
      </c>
      <c r="B78" s="65" t="s">
        <v>41</v>
      </c>
      <c r="C78" s="72"/>
      <c r="D78" s="72" t="s">
        <v>37</v>
      </c>
      <c r="E78" s="105"/>
      <c r="F78" s="94"/>
      <c r="G78" s="95"/>
      <c r="H78" s="95"/>
      <c r="I78" s="104"/>
      <c r="J78" s="96"/>
    </row>
    <row r="79" spans="1:10" x14ac:dyDescent="0.55000000000000004">
      <c r="A79" s="88">
        <v>1.1100000000000001</v>
      </c>
      <c r="B79" s="65" t="s">
        <v>42</v>
      </c>
      <c r="C79" s="72"/>
      <c r="D79" s="72" t="s">
        <v>37</v>
      </c>
      <c r="E79" s="105"/>
      <c r="F79" s="94"/>
      <c r="G79" s="95"/>
      <c r="H79" s="95"/>
      <c r="I79" s="104"/>
      <c r="J79" s="96"/>
    </row>
    <row r="80" spans="1:10" x14ac:dyDescent="0.55000000000000004">
      <c r="A80" s="106">
        <v>1.1200000000000001</v>
      </c>
      <c r="B80" s="65" t="s">
        <v>43</v>
      </c>
      <c r="C80" s="72"/>
      <c r="D80" s="72" t="s">
        <v>20</v>
      </c>
      <c r="E80" s="105"/>
      <c r="F80" s="94"/>
      <c r="G80" s="95"/>
      <c r="H80" s="95"/>
      <c r="I80" s="104"/>
      <c r="J80" s="96"/>
    </row>
    <row r="81" spans="1:10" ht="24.75" thickBot="1" x14ac:dyDescent="0.6">
      <c r="A81" s="82">
        <v>1.1299999999999999</v>
      </c>
      <c r="B81" s="65" t="s">
        <v>44</v>
      </c>
      <c r="C81" s="72"/>
      <c r="D81" s="72" t="s">
        <v>20</v>
      </c>
      <c r="E81" s="105"/>
      <c r="F81" s="94"/>
      <c r="G81" s="95"/>
      <c r="H81" s="95"/>
      <c r="I81" s="104"/>
      <c r="J81" s="96"/>
    </row>
    <row r="82" spans="1:10" ht="24.75" thickBot="1" x14ac:dyDescent="0.6">
      <c r="A82" s="108">
        <v>1.1399999999999999</v>
      </c>
      <c r="B82" s="75" t="s">
        <v>46</v>
      </c>
      <c r="C82" s="72"/>
      <c r="D82" s="72" t="s">
        <v>27</v>
      </c>
      <c r="E82" s="105"/>
      <c r="F82" s="94"/>
      <c r="G82" s="95"/>
      <c r="H82" s="95"/>
      <c r="I82" s="104"/>
      <c r="J82" s="96"/>
    </row>
    <row r="83" spans="1:10" ht="24.75" thickBot="1" x14ac:dyDescent="0.6">
      <c r="A83" s="108">
        <v>1.1499999999999999</v>
      </c>
      <c r="B83" s="75" t="s">
        <v>85</v>
      </c>
      <c r="C83" s="72"/>
      <c r="D83" s="72" t="s">
        <v>45</v>
      </c>
      <c r="E83" s="105"/>
      <c r="F83" s="94"/>
      <c r="G83" s="95"/>
      <c r="H83" s="95"/>
      <c r="I83" s="104"/>
      <c r="J83" s="96"/>
    </row>
    <row r="84" spans="1:10" x14ac:dyDescent="0.55000000000000004">
      <c r="A84" s="109"/>
      <c r="B84" s="65" t="s">
        <v>87</v>
      </c>
      <c r="C84" s="72"/>
      <c r="D84" s="72"/>
      <c r="E84" s="105"/>
      <c r="F84" s="94"/>
      <c r="G84" s="95"/>
      <c r="H84" s="95"/>
      <c r="I84" s="104"/>
      <c r="J84" s="96"/>
    </row>
    <row r="85" spans="1:10" x14ac:dyDescent="0.55000000000000004">
      <c r="A85" s="88"/>
      <c r="B85" s="65"/>
      <c r="C85" s="72"/>
      <c r="D85" s="72"/>
      <c r="E85" s="105"/>
      <c r="F85" s="94"/>
      <c r="G85" s="95"/>
      <c r="H85" s="95"/>
      <c r="I85" s="104"/>
      <c r="J85" s="96"/>
    </row>
    <row r="86" spans="1:10" x14ac:dyDescent="0.55000000000000004">
      <c r="A86" s="106"/>
      <c r="B86" s="65"/>
      <c r="C86" s="72"/>
      <c r="D86" s="72"/>
      <c r="E86" s="94"/>
      <c r="F86" s="94"/>
      <c r="G86" s="94"/>
      <c r="H86" s="94"/>
      <c r="I86" s="94"/>
      <c r="J86" s="96"/>
    </row>
    <row r="87" spans="1:10" x14ac:dyDescent="0.55000000000000004">
      <c r="H87" s="59" t="s">
        <v>16</v>
      </c>
    </row>
    <row r="88" spans="1:10" x14ac:dyDescent="0.55000000000000004">
      <c r="A88" s="1" t="str">
        <f>A30</f>
        <v>ประมาณราคาโครงการปรับปรุงสำนักงาน งานแผน  และงานบริหาร  คณะวิทยาศาสตร์ประยุกต์</v>
      </c>
      <c r="I88" s="59" t="s">
        <v>22</v>
      </c>
    </row>
    <row r="89" spans="1:10" x14ac:dyDescent="0.55000000000000004">
      <c r="A8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89" s="102"/>
    </row>
    <row r="90" spans="1:10" x14ac:dyDescent="0.55000000000000004">
      <c r="A90" s="1" t="s">
        <v>25</v>
      </c>
    </row>
    <row r="91" spans="1:10" x14ac:dyDescent="0.55000000000000004">
      <c r="A91" s="82" t="s">
        <v>2</v>
      </c>
      <c r="B91" s="82" t="s">
        <v>3</v>
      </c>
      <c r="C91" s="82" t="s">
        <v>4</v>
      </c>
      <c r="D91" s="82" t="s">
        <v>5</v>
      </c>
      <c r="E91" s="83" t="s">
        <v>6</v>
      </c>
      <c r="F91" s="83"/>
      <c r="G91" s="83" t="s">
        <v>7</v>
      </c>
      <c r="H91" s="83"/>
      <c r="I91" s="82" t="s">
        <v>18</v>
      </c>
      <c r="J91" s="85" t="s">
        <v>9</v>
      </c>
    </row>
    <row r="92" spans="1:10" x14ac:dyDescent="0.55000000000000004">
      <c r="A92" s="86"/>
      <c r="B92" s="87"/>
      <c r="C92" s="87"/>
      <c r="D92" s="87"/>
      <c r="E92" s="88" t="s">
        <v>10</v>
      </c>
      <c r="F92" s="88" t="s">
        <v>11</v>
      </c>
      <c r="G92" s="89" t="s">
        <v>10</v>
      </c>
      <c r="H92" s="88" t="s">
        <v>11</v>
      </c>
      <c r="I92" s="87" t="s">
        <v>7</v>
      </c>
      <c r="J92" s="91"/>
    </row>
    <row r="93" spans="1:10" x14ac:dyDescent="0.55000000000000004">
      <c r="A93" s="88"/>
      <c r="B93" s="107" t="s">
        <v>13</v>
      </c>
      <c r="C93" s="93"/>
      <c r="D93" s="93"/>
      <c r="E93" s="105"/>
      <c r="F93" s="94"/>
      <c r="G93" s="95"/>
      <c r="H93" s="95"/>
      <c r="I93" s="104"/>
      <c r="J93" s="96"/>
    </row>
    <row r="94" spans="1:10" x14ac:dyDescent="0.55000000000000004">
      <c r="A94" s="88"/>
      <c r="B94" s="65" t="s">
        <v>32</v>
      </c>
      <c r="C94" s="72"/>
      <c r="D94" s="93" t="s">
        <v>26</v>
      </c>
      <c r="E94" s="105"/>
      <c r="F94" s="94"/>
      <c r="G94" s="95"/>
      <c r="H94" s="95"/>
      <c r="I94" s="104"/>
      <c r="J94" s="96"/>
    </row>
    <row r="95" spans="1:10" x14ac:dyDescent="0.55000000000000004">
      <c r="A95" s="88"/>
      <c r="B95" s="65" t="s">
        <v>67</v>
      </c>
      <c r="C95" s="72"/>
      <c r="D95" s="93" t="s">
        <v>26</v>
      </c>
      <c r="E95" s="44"/>
      <c r="F95" s="94"/>
      <c r="G95" s="95"/>
      <c r="H95" s="95"/>
      <c r="I95" s="104"/>
      <c r="J95" s="96"/>
    </row>
    <row r="96" spans="1:10" x14ac:dyDescent="0.55000000000000004">
      <c r="A96" s="88"/>
      <c r="B96" s="92" t="s">
        <v>66</v>
      </c>
      <c r="C96" s="72"/>
      <c r="D96" s="93" t="s">
        <v>26</v>
      </c>
      <c r="E96" s="44"/>
      <c r="F96" s="94"/>
      <c r="G96" s="95"/>
      <c r="H96" s="95"/>
      <c r="I96" s="104"/>
      <c r="J96" s="96"/>
    </row>
    <row r="97" spans="1:10" x14ac:dyDescent="0.55000000000000004">
      <c r="A97" s="88"/>
      <c r="B97" s="92" t="s">
        <v>31</v>
      </c>
      <c r="C97" s="72"/>
      <c r="D97" s="93" t="s">
        <v>26</v>
      </c>
      <c r="E97" s="44"/>
      <c r="F97" s="94"/>
      <c r="G97" s="95"/>
      <c r="H97" s="95"/>
      <c r="I97" s="104"/>
      <c r="J97" s="96"/>
    </row>
    <row r="98" spans="1:10" x14ac:dyDescent="0.55000000000000004">
      <c r="A98" s="88"/>
      <c r="B98" s="103" t="s">
        <v>51</v>
      </c>
      <c r="C98" s="72"/>
      <c r="D98" s="93"/>
      <c r="E98" s="105"/>
      <c r="F98" s="94"/>
      <c r="G98" s="95"/>
      <c r="H98" s="95"/>
      <c r="I98" s="104"/>
      <c r="J98" s="96"/>
    </row>
    <row r="99" spans="1:10" x14ac:dyDescent="0.55000000000000004">
      <c r="A99" s="88"/>
      <c r="B99" s="92" t="s">
        <v>54</v>
      </c>
      <c r="C99" s="72"/>
      <c r="D99" s="93" t="s">
        <v>26</v>
      </c>
      <c r="E99" s="105"/>
      <c r="F99" s="94"/>
      <c r="G99" s="95"/>
      <c r="H99" s="95"/>
      <c r="I99" s="104"/>
      <c r="J99" s="96"/>
    </row>
    <row r="100" spans="1:10" x14ac:dyDescent="0.55000000000000004">
      <c r="A100" s="88"/>
      <c r="B100" s="92" t="s">
        <v>60</v>
      </c>
      <c r="C100" s="93"/>
      <c r="D100" s="93" t="s">
        <v>12</v>
      </c>
      <c r="E100" s="105"/>
      <c r="F100" s="94"/>
      <c r="G100" s="95"/>
      <c r="H100" s="95"/>
      <c r="I100" s="104"/>
      <c r="J100" s="96"/>
    </row>
    <row r="101" spans="1:10" x14ac:dyDescent="0.55000000000000004">
      <c r="A101" s="88"/>
      <c r="B101" s="110" t="s">
        <v>52</v>
      </c>
      <c r="C101" s="111"/>
      <c r="D101" s="93" t="s">
        <v>26</v>
      </c>
      <c r="E101" s="44"/>
      <c r="F101" s="94"/>
      <c r="G101" s="46"/>
      <c r="H101" s="95"/>
      <c r="I101" s="104"/>
      <c r="J101" s="96"/>
    </row>
    <row r="102" spans="1:10" x14ac:dyDescent="0.55000000000000004">
      <c r="A102" s="88"/>
      <c r="B102" s="110" t="s">
        <v>53</v>
      </c>
      <c r="C102" s="111"/>
      <c r="D102" s="93" t="s">
        <v>26</v>
      </c>
      <c r="E102" s="44"/>
      <c r="F102" s="94"/>
      <c r="G102" s="46"/>
      <c r="H102" s="95"/>
      <c r="I102" s="104"/>
      <c r="J102" s="96"/>
    </row>
    <row r="103" spans="1:10" x14ac:dyDescent="0.55000000000000004">
      <c r="A103" s="88"/>
      <c r="B103" s="110" t="s">
        <v>89</v>
      </c>
      <c r="C103" s="93"/>
      <c r="D103" s="93" t="s">
        <v>26</v>
      </c>
      <c r="E103" s="105"/>
      <c r="F103" s="94"/>
      <c r="G103" s="95"/>
      <c r="H103" s="95"/>
      <c r="I103" s="104"/>
      <c r="J103" s="96"/>
    </row>
    <row r="104" spans="1:10" x14ac:dyDescent="0.55000000000000004">
      <c r="A104" s="88"/>
      <c r="B104" s="92" t="s">
        <v>74</v>
      </c>
      <c r="C104" s="93"/>
      <c r="D104" s="93" t="s">
        <v>27</v>
      </c>
      <c r="E104" s="105"/>
      <c r="F104" s="94"/>
      <c r="G104" s="95"/>
      <c r="H104" s="95"/>
      <c r="I104" s="104"/>
      <c r="J104" s="96"/>
    </row>
    <row r="105" spans="1:10" ht="21" customHeight="1" x14ac:dyDescent="0.55000000000000004">
      <c r="A105" s="88"/>
      <c r="B105" s="103" t="s">
        <v>55</v>
      </c>
      <c r="C105" s="93"/>
      <c r="D105" s="93"/>
      <c r="E105" s="105"/>
      <c r="F105" s="94"/>
      <c r="G105" s="95"/>
      <c r="H105" s="95"/>
      <c r="I105" s="104"/>
      <c r="J105" s="96"/>
    </row>
    <row r="106" spans="1:10" x14ac:dyDescent="0.55000000000000004">
      <c r="A106" s="88"/>
      <c r="B106" s="92" t="s">
        <v>64</v>
      </c>
      <c r="C106" s="93"/>
      <c r="D106" s="93" t="s">
        <v>26</v>
      </c>
      <c r="E106" s="105"/>
      <c r="F106" s="94"/>
      <c r="G106" s="95"/>
      <c r="H106" s="95"/>
      <c r="I106" s="104"/>
      <c r="J106" s="96"/>
    </row>
    <row r="107" spans="1:10" x14ac:dyDescent="0.55000000000000004">
      <c r="A107" s="88"/>
      <c r="B107" s="92" t="s">
        <v>74</v>
      </c>
      <c r="C107" s="93"/>
      <c r="D107" s="93" t="s">
        <v>27</v>
      </c>
      <c r="E107" s="105"/>
      <c r="F107" s="94"/>
      <c r="G107" s="95"/>
      <c r="H107" s="95"/>
      <c r="I107" s="104"/>
      <c r="J107" s="96"/>
    </row>
    <row r="108" spans="1:10" x14ac:dyDescent="0.55000000000000004">
      <c r="A108" s="88"/>
      <c r="B108" s="110" t="s">
        <v>90</v>
      </c>
      <c r="C108" s="93"/>
      <c r="D108" s="93" t="s">
        <v>26</v>
      </c>
      <c r="E108" s="105"/>
      <c r="F108" s="94"/>
      <c r="G108" s="95"/>
      <c r="H108" s="95"/>
      <c r="I108" s="104"/>
      <c r="J108" s="96"/>
    </row>
    <row r="109" spans="1:10" x14ac:dyDescent="0.55000000000000004">
      <c r="A109" s="88"/>
      <c r="B109" s="110" t="s">
        <v>91</v>
      </c>
      <c r="C109" s="93"/>
      <c r="D109" s="93" t="s">
        <v>26</v>
      </c>
      <c r="E109" s="105"/>
      <c r="F109" s="94"/>
      <c r="G109" s="95"/>
      <c r="H109" s="95"/>
      <c r="I109" s="104"/>
      <c r="J109" s="96"/>
    </row>
    <row r="110" spans="1:10" ht="19.5" customHeight="1" x14ac:dyDescent="0.55000000000000004">
      <c r="A110" s="88"/>
      <c r="B110" s="103" t="s">
        <v>61</v>
      </c>
      <c r="C110" s="93"/>
      <c r="D110" s="93"/>
      <c r="E110" s="105"/>
      <c r="F110" s="94"/>
      <c r="G110" s="95"/>
      <c r="H110" s="95"/>
      <c r="I110" s="104"/>
      <c r="J110" s="96"/>
    </row>
    <row r="111" spans="1:10" x14ac:dyDescent="0.55000000000000004">
      <c r="A111" s="88"/>
      <c r="B111" s="92" t="s">
        <v>65</v>
      </c>
      <c r="C111" s="93"/>
      <c r="D111" s="93" t="s">
        <v>26</v>
      </c>
      <c r="E111" s="105"/>
      <c r="F111" s="94"/>
      <c r="G111" s="95"/>
      <c r="H111" s="95"/>
      <c r="I111" s="104"/>
      <c r="J111" s="96"/>
    </row>
    <row r="112" spans="1:10" x14ac:dyDescent="0.55000000000000004">
      <c r="A112" s="88"/>
      <c r="B112" s="110" t="s">
        <v>57</v>
      </c>
      <c r="C112" s="93"/>
      <c r="D112" s="93" t="s">
        <v>26</v>
      </c>
      <c r="E112" s="44"/>
      <c r="F112" s="94"/>
      <c r="G112" s="46"/>
      <c r="H112" s="95"/>
      <c r="I112" s="104"/>
      <c r="J112" s="96"/>
    </row>
    <row r="113" spans="1:10" x14ac:dyDescent="0.55000000000000004">
      <c r="A113" s="88"/>
      <c r="B113" s="110" t="s">
        <v>56</v>
      </c>
      <c r="C113" s="93"/>
      <c r="D113" s="93" t="s">
        <v>26</v>
      </c>
      <c r="E113" s="44"/>
      <c r="F113" s="94"/>
      <c r="G113" s="46"/>
      <c r="H113" s="95"/>
      <c r="I113" s="104"/>
      <c r="J113" s="96"/>
    </row>
    <row r="114" spans="1:10" x14ac:dyDescent="0.55000000000000004">
      <c r="A114" s="88"/>
      <c r="B114" s="110" t="s">
        <v>92</v>
      </c>
      <c r="C114" s="93"/>
      <c r="D114" s="93" t="s">
        <v>26</v>
      </c>
      <c r="E114" s="105"/>
      <c r="F114" s="94"/>
      <c r="G114" s="95"/>
      <c r="H114" s="95"/>
      <c r="I114" s="104"/>
      <c r="J114" s="96"/>
    </row>
    <row r="115" spans="1:10" x14ac:dyDescent="0.55000000000000004">
      <c r="A115" s="88"/>
      <c r="B115" s="92" t="s">
        <v>74</v>
      </c>
      <c r="C115" s="93"/>
      <c r="D115" s="93" t="s">
        <v>27</v>
      </c>
      <c r="E115" s="105"/>
      <c r="F115" s="94"/>
      <c r="G115" s="95"/>
      <c r="H115" s="95"/>
      <c r="I115" s="104"/>
      <c r="J115" s="96"/>
    </row>
    <row r="116" spans="1:10" x14ac:dyDescent="0.55000000000000004">
      <c r="A116" s="88"/>
      <c r="B116" s="112"/>
      <c r="C116" s="72"/>
      <c r="D116" s="72"/>
      <c r="E116" s="105"/>
      <c r="F116" s="94"/>
      <c r="G116" s="94"/>
      <c r="H116" s="94"/>
      <c r="I116" s="94"/>
      <c r="J116" s="96"/>
    </row>
    <row r="117" spans="1:10" x14ac:dyDescent="0.55000000000000004">
      <c r="H117" s="59" t="s">
        <v>16</v>
      </c>
    </row>
    <row r="118" spans="1:10" x14ac:dyDescent="0.55000000000000004">
      <c r="A118" s="1" t="str">
        <f>A1</f>
        <v>ประมาณราคาโครงการปรับปรุงสำนักงาน งานแผน  และงานบริหาร  คณะวิทยาศาสตร์ประยุกต์</v>
      </c>
      <c r="I118" s="59" t="s">
        <v>47</v>
      </c>
    </row>
    <row r="119" spans="1:10" x14ac:dyDescent="0.55000000000000004">
      <c r="A119" s="1" t="str">
        <f>A2</f>
        <v>สถานที่ก่อสร้าง ชั้น 1  Zone A  อาคารคณะวิทยาศาสตร์ประยุกต์ มหาวิทยาลัยเทคโนโลยีพระจอมเกล้าพระนครเหนือ</v>
      </c>
      <c r="H119" s="102"/>
    </row>
    <row r="120" spans="1:10" x14ac:dyDescent="0.55000000000000004">
      <c r="A120" s="1" t="str">
        <f>A90</f>
        <v>หมวดงานตกแต่งภายใน</v>
      </c>
    </row>
    <row r="121" spans="1:10" x14ac:dyDescent="0.55000000000000004">
      <c r="A121" s="82" t="s">
        <v>2</v>
      </c>
      <c r="B121" s="82" t="s">
        <v>3</v>
      </c>
      <c r="C121" s="82" t="s">
        <v>4</v>
      </c>
      <c r="D121" s="82" t="s">
        <v>5</v>
      </c>
      <c r="E121" s="83" t="s">
        <v>6</v>
      </c>
      <c r="F121" s="83"/>
      <c r="G121" s="83" t="s">
        <v>7</v>
      </c>
      <c r="H121" s="83"/>
      <c r="I121" s="82" t="s">
        <v>18</v>
      </c>
      <c r="J121" s="85" t="s">
        <v>9</v>
      </c>
    </row>
    <row r="122" spans="1:10" x14ac:dyDescent="0.55000000000000004">
      <c r="A122" s="86"/>
      <c r="B122" s="87"/>
      <c r="C122" s="87"/>
      <c r="D122" s="87"/>
      <c r="E122" s="88" t="s">
        <v>10</v>
      </c>
      <c r="F122" s="88" t="s">
        <v>11</v>
      </c>
      <c r="G122" s="89" t="s">
        <v>10</v>
      </c>
      <c r="H122" s="88" t="s">
        <v>11</v>
      </c>
      <c r="I122" s="87" t="s">
        <v>7</v>
      </c>
      <c r="J122" s="91"/>
    </row>
    <row r="123" spans="1:10" x14ac:dyDescent="0.55000000000000004">
      <c r="A123" s="88"/>
      <c r="B123" s="65"/>
      <c r="C123" s="72"/>
      <c r="D123" s="72"/>
      <c r="E123" s="105"/>
      <c r="F123" s="94"/>
      <c r="G123" s="95"/>
      <c r="H123" s="95"/>
      <c r="I123" s="104"/>
      <c r="J123" s="96"/>
    </row>
    <row r="124" spans="1:10" x14ac:dyDescent="0.55000000000000004">
      <c r="A124" s="88"/>
      <c r="B124" s="103" t="s">
        <v>62</v>
      </c>
      <c r="C124" s="93"/>
      <c r="D124" s="93"/>
      <c r="E124" s="105"/>
      <c r="F124" s="94"/>
      <c r="G124" s="95"/>
      <c r="H124" s="95"/>
      <c r="I124" s="104"/>
      <c r="J124" s="96"/>
    </row>
    <row r="125" spans="1:10" x14ac:dyDescent="0.55000000000000004">
      <c r="A125" s="88"/>
      <c r="B125" s="92" t="s">
        <v>58</v>
      </c>
      <c r="C125" s="72"/>
      <c r="D125" s="93" t="s">
        <v>26</v>
      </c>
      <c r="E125" s="105"/>
      <c r="F125" s="94"/>
      <c r="G125" s="95"/>
      <c r="H125" s="95"/>
      <c r="I125" s="104"/>
      <c r="J125" s="96"/>
    </row>
    <row r="126" spans="1:10" x14ac:dyDescent="0.55000000000000004">
      <c r="A126" s="88"/>
      <c r="B126" s="92" t="s">
        <v>64</v>
      </c>
      <c r="C126" s="93"/>
      <c r="D126" s="93" t="s">
        <v>26</v>
      </c>
      <c r="E126" s="105"/>
      <c r="F126" s="94"/>
      <c r="G126" s="95"/>
      <c r="H126" s="95"/>
      <c r="I126" s="104"/>
      <c r="J126" s="96"/>
    </row>
    <row r="127" spans="1:10" x14ac:dyDescent="0.55000000000000004">
      <c r="A127" s="88"/>
      <c r="B127" s="92" t="s">
        <v>74</v>
      </c>
      <c r="C127" s="93"/>
      <c r="D127" s="93" t="s">
        <v>27</v>
      </c>
      <c r="E127" s="105"/>
      <c r="F127" s="94"/>
      <c r="G127" s="95"/>
      <c r="H127" s="95"/>
      <c r="I127" s="104"/>
      <c r="J127" s="96"/>
    </row>
    <row r="128" spans="1:10" x14ac:dyDescent="0.55000000000000004">
      <c r="A128" s="88"/>
      <c r="B128" s="92" t="s">
        <v>68</v>
      </c>
      <c r="C128" s="93"/>
      <c r="D128" s="93" t="s">
        <v>26</v>
      </c>
      <c r="E128" s="105"/>
      <c r="F128" s="94"/>
      <c r="G128" s="95"/>
      <c r="H128" s="95"/>
      <c r="I128" s="104"/>
      <c r="J128" s="96"/>
    </row>
    <row r="129" spans="1:10" x14ac:dyDescent="0.55000000000000004">
      <c r="A129" s="88"/>
      <c r="B129" s="103" t="s">
        <v>59</v>
      </c>
      <c r="C129" s="93"/>
      <c r="D129" s="93"/>
      <c r="E129" s="105"/>
      <c r="F129" s="94"/>
      <c r="G129" s="95"/>
      <c r="H129" s="95"/>
      <c r="I129" s="104"/>
      <c r="J129" s="96"/>
    </row>
    <row r="130" spans="1:10" x14ac:dyDescent="0.55000000000000004">
      <c r="A130" s="88"/>
      <c r="B130" s="92" t="s">
        <v>64</v>
      </c>
      <c r="C130" s="93"/>
      <c r="D130" s="93" t="s">
        <v>26</v>
      </c>
      <c r="E130" s="105"/>
      <c r="F130" s="94"/>
      <c r="G130" s="95"/>
      <c r="H130" s="95"/>
      <c r="I130" s="104"/>
      <c r="J130" s="96"/>
    </row>
    <row r="131" spans="1:10" x14ac:dyDescent="0.55000000000000004">
      <c r="A131" s="88"/>
      <c r="B131" s="110" t="s">
        <v>93</v>
      </c>
      <c r="C131" s="93"/>
      <c r="D131" s="93" t="s">
        <v>26</v>
      </c>
      <c r="E131" s="105"/>
      <c r="F131" s="94"/>
      <c r="G131" s="95"/>
      <c r="H131" s="95"/>
      <c r="I131" s="104"/>
      <c r="J131" s="96"/>
    </row>
    <row r="132" spans="1:10" x14ac:dyDescent="0.55000000000000004">
      <c r="A132" s="88"/>
      <c r="B132" s="92" t="s">
        <v>74</v>
      </c>
      <c r="C132" s="93"/>
      <c r="D132" s="93" t="s">
        <v>27</v>
      </c>
      <c r="E132" s="105"/>
      <c r="F132" s="94"/>
      <c r="G132" s="95"/>
      <c r="H132" s="95"/>
      <c r="I132" s="104"/>
      <c r="J132" s="96"/>
    </row>
    <row r="133" spans="1:10" x14ac:dyDescent="0.55000000000000004">
      <c r="A133" s="88"/>
      <c r="B133" s="92" t="s">
        <v>63</v>
      </c>
      <c r="C133" s="93"/>
      <c r="D133" s="93" t="s">
        <v>26</v>
      </c>
      <c r="E133" s="105"/>
      <c r="F133" s="94"/>
      <c r="G133" s="95"/>
      <c r="H133" s="95"/>
      <c r="I133" s="104"/>
      <c r="J133" s="96"/>
    </row>
    <row r="134" spans="1:10" x14ac:dyDescent="0.55000000000000004">
      <c r="A134" s="88"/>
      <c r="B134" s="113" t="s">
        <v>71</v>
      </c>
      <c r="C134" s="93"/>
      <c r="D134" s="93" t="s">
        <v>20</v>
      </c>
      <c r="E134" s="105"/>
      <c r="F134" s="94"/>
      <c r="G134" s="95"/>
      <c r="H134" s="95"/>
      <c r="I134" s="104"/>
      <c r="J134" s="96"/>
    </row>
    <row r="135" spans="1:10" x14ac:dyDescent="0.55000000000000004">
      <c r="A135" s="88"/>
      <c r="B135" s="92" t="s">
        <v>69</v>
      </c>
      <c r="C135" s="93"/>
      <c r="D135" s="93"/>
      <c r="E135" s="105"/>
      <c r="F135" s="94"/>
      <c r="G135" s="95"/>
      <c r="H135" s="95"/>
      <c r="I135" s="104"/>
      <c r="J135" s="96"/>
    </row>
    <row r="136" spans="1:10" x14ac:dyDescent="0.55000000000000004">
      <c r="A136" s="88"/>
      <c r="B136" s="103" t="s">
        <v>55</v>
      </c>
      <c r="C136" s="93"/>
      <c r="D136" s="93"/>
      <c r="E136" s="105"/>
      <c r="F136" s="94"/>
      <c r="G136" s="95"/>
      <c r="H136" s="95"/>
      <c r="I136" s="104"/>
      <c r="J136" s="96"/>
    </row>
    <row r="137" spans="1:10" x14ac:dyDescent="0.55000000000000004">
      <c r="A137" s="88"/>
      <c r="B137" s="114" t="s">
        <v>64</v>
      </c>
      <c r="C137" s="93"/>
      <c r="D137" s="93" t="s">
        <v>26</v>
      </c>
      <c r="E137" s="105"/>
      <c r="F137" s="94"/>
      <c r="G137" s="95"/>
      <c r="H137" s="95"/>
      <c r="I137" s="104"/>
      <c r="J137" s="96"/>
    </row>
    <row r="138" spans="1:10" x14ac:dyDescent="0.55000000000000004">
      <c r="A138" s="88"/>
      <c r="B138" s="114" t="s">
        <v>74</v>
      </c>
      <c r="C138" s="93"/>
      <c r="D138" s="93" t="s">
        <v>27</v>
      </c>
      <c r="E138" s="105"/>
      <c r="F138" s="94"/>
      <c r="G138" s="95"/>
      <c r="H138" s="95"/>
      <c r="I138" s="104"/>
      <c r="J138" s="96"/>
    </row>
    <row r="139" spans="1:10" x14ac:dyDescent="0.55000000000000004">
      <c r="A139" s="88"/>
      <c r="B139" s="92"/>
      <c r="C139" s="93"/>
      <c r="D139" s="93"/>
      <c r="E139" s="105"/>
      <c r="F139" s="94"/>
      <c r="G139" s="95"/>
      <c r="H139" s="95"/>
      <c r="I139" s="104"/>
      <c r="J139" s="96"/>
    </row>
    <row r="140" spans="1:10" x14ac:dyDescent="0.55000000000000004">
      <c r="A140" s="88"/>
      <c r="B140" s="92"/>
      <c r="C140" s="93"/>
      <c r="D140" s="93"/>
      <c r="E140" s="105"/>
      <c r="F140" s="94"/>
      <c r="G140" s="95"/>
      <c r="H140" s="95"/>
      <c r="I140" s="104"/>
      <c r="J140" s="96"/>
    </row>
    <row r="141" spans="1:10" x14ac:dyDescent="0.55000000000000004">
      <c r="A141" s="88"/>
      <c r="B141" s="92"/>
      <c r="C141" s="93"/>
      <c r="D141" s="93"/>
      <c r="E141" s="105"/>
      <c r="F141" s="94"/>
      <c r="G141" s="95"/>
      <c r="H141" s="95"/>
      <c r="I141" s="104"/>
      <c r="J141" s="96"/>
    </row>
    <row r="142" spans="1:10" x14ac:dyDescent="0.55000000000000004">
      <c r="A142" s="88"/>
      <c r="B142" s="92"/>
      <c r="C142" s="93"/>
      <c r="D142" s="93"/>
      <c r="E142" s="105"/>
      <c r="F142" s="94"/>
      <c r="G142" s="95"/>
      <c r="H142" s="95"/>
      <c r="I142" s="104"/>
      <c r="J142" s="96"/>
    </row>
    <row r="143" spans="1:10" x14ac:dyDescent="0.55000000000000004">
      <c r="A143" s="88"/>
      <c r="B143" s="65"/>
      <c r="C143" s="72"/>
      <c r="D143" s="72"/>
      <c r="E143" s="105"/>
      <c r="F143" s="94"/>
      <c r="G143" s="95"/>
      <c r="H143" s="95"/>
      <c r="I143" s="104"/>
      <c r="J143" s="96"/>
    </row>
    <row r="144" spans="1:10" x14ac:dyDescent="0.55000000000000004">
      <c r="A144" s="88"/>
      <c r="B144" s="65"/>
      <c r="C144" s="72"/>
      <c r="D144" s="72"/>
      <c r="E144" s="105"/>
      <c r="F144" s="94"/>
      <c r="G144" s="95"/>
      <c r="H144" s="95"/>
      <c r="I144" s="104"/>
      <c r="J144" s="96"/>
    </row>
    <row r="145" spans="1:10" x14ac:dyDescent="0.55000000000000004">
      <c r="A145" s="88"/>
      <c r="B145" s="65"/>
      <c r="C145" s="72"/>
      <c r="D145" s="72"/>
      <c r="E145" s="105"/>
      <c r="F145" s="94"/>
      <c r="G145" s="95"/>
      <c r="H145" s="95"/>
      <c r="I145" s="104"/>
      <c r="J145" s="96"/>
    </row>
    <row r="146" spans="1:10" x14ac:dyDescent="0.55000000000000004">
      <c r="A146" s="88"/>
      <c r="B146" s="112"/>
      <c r="C146" s="72"/>
      <c r="D146" s="72"/>
      <c r="E146" s="105"/>
      <c r="F146" s="94"/>
      <c r="G146" s="94"/>
      <c r="H146" s="94"/>
      <c r="I146" s="94"/>
      <c r="J146" s="96"/>
    </row>
    <row r="147" spans="1:10" x14ac:dyDescent="0.55000000000000004">
      <c r="H147" s="59" t="s">
        <v>16</v>
      </c>
    </row>
  </sheetData>
  <mergeCells count="11">
    <mergeCell ref="E91:F91"/>
    <mergeCell ref="G91:H91"/>
    <mergeCell ref="E121:F121"/>
    <mergeCell ref="G121:H121"/>
    <mergeCell ref="E4:F4"/>
    <mergeCell ref="G4:H4"/>
    <mergeCell ref="I4:I5"/>
    <mergeCell ref="E33:F33"/>
    <mergeCell ref="G33:H33"/>
    <mergeCell ref="E61:F61"/>
    <mergeCell ref="G61:H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งานตกแต่ง สนง.</vt:lpstr>
      <vt:lpstr>ราคากลางไม่มีราคา (ราคาเปล่า)</vt:lpstr>
      <vt:lpstr>'งานตกแต่ง สนง.'!Print_Area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nsw</cp:lastModifiedBy>
  <cp:lastPrinted>2022-05-03T09:43:49Z</cp:lastPrinted>
  <dcterms:created xsi:type="dcterms:W3CDTF">2014-01-18T23:58:15Z</dcterms:created>
  <dcterms:modified xsi:type="dcterms:W3CDTF">2022-06-27T03:11:31Z</dcterms:modified>
</cp:coreProperties>
</file>