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34" i="3" l="1"/>
  <c r="AB25" i="3"/>
  <c r="AB23" i="3"/>
  <c r="AB21" i="3"/>
  <c r="AB19" i="3"/>
  <c r="U13" i="3"/>
  <c r="Y14" i="3"/>
  <c r="X14" i="3"/>
  <c r="Y13" i="3"/>
  <c r="X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<sst xmlns="http://schemas.openxmlformats.org/spreadsheetml/2006/main" count="325" uniqueCount="151">
  <si>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</si>
  <si>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</si>
  <si>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</si>
  <si>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</si>
  <si>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</si>
  <si>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</si>
  <si>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</si>
  <si>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</si>
  <si>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</si>
  <si>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</si>
  <si>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</si>
  <si>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</si>
  <si>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</si>
  <si>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</si>
  <si>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</si>
  <si>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</si>
  <si>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</si>
  <si>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</si>
  <si>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</si>
  <si>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</si>
  <si>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</si>
  <si>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</si>
  <si>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</si>
  <si>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</si>
  <si>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</si>
  <si>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</si>
  <si>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</si>
  <si>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</si>
  <si>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</si>
  <si>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</si>
  <si>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</si>
  <si>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</si>
  <si>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</si>
  <si>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</si>
  <si>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</si>
  <si>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</si>
  <si>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</si>
  <si>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</si>
  <si>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</si>
  <si>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</si>
  <si>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</si>
  <si>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</si>
  <si>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</si>
  <si>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</si>
  <si>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</si>
  <si>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</si>
  <si>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</si>
  <si>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</si>
  <si>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</si>
  <si>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</si>
  <si>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</si>
  <si>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</si>
  <si>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</si>
  <si>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</si>
  <si>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</si>
  <si>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</si>
  <si>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</si>
  <si>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</si>
  <si>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</si>
  <si>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</si>
  <si>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</si>
  <si>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</si>
  <si>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</si>
  <si>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</si>
  <si>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</si>
  <si>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</si>
  <si>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</si>
  <si>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</si>
  <si>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</si>
  <si>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</si>
  <si>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</si>
  <si>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</si>
  <si>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</si>
  <si>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</si>
  <si>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</si>
  <si>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</si>
  <si>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</si>
  <si>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</si>
  <si>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</si>
  <si>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</si>
  <si>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</si>
  <si>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</si>
  <si>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</si>
  <si>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</si>
  <si>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</si>
  <si>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</si>
  <si>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</si>
  <si>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</si>
  <si>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</si>
  <si>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</si>
  <si>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</si>
  <si>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</si>
  <si>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</si>
  <si>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</si>
  <si>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</si>
  <si>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</si>
  <si>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</si>
  <si>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</si>
  <si>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</si>
  <si>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</si>
  <si>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</si>
  <si>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</si>
  <si>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</si>
  <si>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</si>
  <si>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</si>
  <si>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</si>
  <si>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</si>
  <si>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</si>
  <si>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</si>
  <si>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</si>
  <si>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</si>
  <si>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</si>
  <si>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</si>
  <si>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</si>
  <si>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</si>
  <si>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</si>
  <si>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</si>
  <si>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</si>
  <si>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</si>
  <si>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</si>
  <si>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</si>
  <si>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</si>
  <si>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</si>
  <si>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</si>
  <si>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</si>
  <si>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</si>
  <si>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</si>
  <si>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</si>
  <si>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</si>
  <si>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</si>
  <si>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สรุปผลการดำเนินการจัดซื้อจัดจ้างเงินงบประมาณ ในรอบเดือนมีนาคม</t>
  </si>
  <si>
    <t>วันที่ 31 มีนาคม 2568</t>
  </si>
  <si>
    <t xml:space="preserve">ค่าที่ดินและสิ่งก่อสร้าง
  ในรอบเดือน มีนาคม 2568  หน่วยงาน คณะวิทยาศาสตร์ พลังงานและสิ่งแวดล้อม </t>
  </si>
  <si>
    <t xml:space="preserve">ค่าครุภัณฑ์
  ในรอบเดือน  มีนาคม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</si>
  <si>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มีนาคม 2568  หน่วยงาน คณะวิทยาศาสตร์ พลังงานและสิ่งแวดล้อม 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</si>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</sst>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8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Border="1"/>
    <xf numFmtId="49" fontId="12" fillId="2" borderId="3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3" fillId="0" borderId="23" xfId="3" applyFont="1" applyBorder="1" applyAlignment="1">
      <alignment horizontal="center" vertical="top" wrapText="1"/>
    </xf>
    <xf numFmtId="0" fontId="7" fillId="0" borderId="21" xfId="3" applyFont="1" applyBorder="1"/>
    <xf numFmtId="0" fontId="7" fillId="0" borderId="20" xfId="3" applyFont="1" applyBorder="1"/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7" fillId="0" borderId="10" xfId="3" applyFont="1" applyBorder="1"/>
    <xf numFmtId="0" fontId="3" fillId="0" borderId="9" xfId="3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7" fillId="0" borderId="20" xfId="0" applyFont="1" applyBorder="1"/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171" fontId="3" fillId="2" borderId="23" xfId="0" applyNumberFormat="1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31" zoomScale="90" zoomScaleNormal="90" zoomScaleSheetLayoutView="90" workbookViewId="0">
      <selection activeCell="K49" sqref="K49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1" t="s">
        <v>0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4" t="s">
        <v>130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4" t="s">
        <v>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8" t="s">
        <v>131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7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71" t="s">
        <v>7</v>
      </c>
      <c r="H5" s="572"/>
      <c r="I5" s="573" t="s">
        <v>8</v>
      </c>
      <c r="J5" s="572"/>
      <c r="K5" s="6" t="s">
        <v>9</v>
      </c>
      <c r="L5" s="573" t="s">
        <v>10</v>
      </c>
      <c r="M5" s="57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135</v>
      </c>
      <c r="M6" s="18" t="s">
        <v>136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74" t="s">
        <v>137</v>
      </c>
      <c r="M7" s="57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6"/>
      <c r="M9" s="57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77" t="s">
        <v>123</v>
      </c>
      <c r="M11" s="57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139</v>
      </c>
      <c r="H13" s="324">
        <v>2666000</v>
      </c>
      <c r="I13" s="15" t="s">
        <v>138</v>
      </c>
      <c r="J13" s="16">
        <v>2130300</v>
      </c>
      <c r="K13" s="12" t="s">
        <v>13</v>
      </c>
      <c r="L13" s="17" t="s">
        <v>140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138</v>
      </c>
      <c r="H14" s="325">
        <v>2130300</v>
      </c>
      <c r="I14" s="33"/>
      <c r="J14" s="35"/>
      <c r="K14" s="32" t="s">
        <v>14</v>
      </c>
      <c r="L14" s="576"/>
      <c r="M14" s="57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6" t="s">
        <v>121</v>
      </c>
      <c r="M16" s="57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5"/>
      <c r="M18" s="56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61" t="s">
        <v>0</v>
      </c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4" t="str">
        <f>B2</f>
        <v>สรุปผลการดำเนินการจัดซื้อจัดจ้างเงินงบประมาณ ในรอบเดือนมีนาคม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4" t="str">
        <f>B3</f>
        <v xml:space="preserve">หน่วยงาน  :  คณะวิทยาศาสตร์ พลังงานและสิ่งแวดล้อม </v>
      </c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4" t="str">
        <f>B4</f>
        <v>วันที่ 31 มีนาคม 2568</v>
      </c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71" t="s">
        <v>7</v>
      </c>
      <c r="H23" s="572"/>
      <c r="I23" s="573" t="s">
        <v>8</v>
      </c>
      <c r="J23" s="572"/>
      <c r="K23" s="6" t="s">
        <v>9</v>
      </c>
      <c r="L23" s="573" t="s">
        <v>24</v>
      </c>
      <c r="M23" s="57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3"/>
      <c r="M25" s="58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5"/>
      <c r="M27" s="56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79"/>
      <c r="M29" s="58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79"/>
      <c r="M31" s="58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81"/>
      <c r="M33" s="58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4" t="s">
        <v>130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4" t="s">
        <v>1</v>
      </c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35">
      <c r="A38" s="3"/>
      <c r="B38" s="568" t="s">
        <v>131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7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71" t="s">
        <v>7</v>
      </c>
      <c r="H39" s="572"/>
      <c r="I39" s="573" t="s">
        <v>8</v>
      </c>
      <c r="J39" s="572"/>
      <c r="K39" s="6" t="s">
        <v>9</v>
      </c>
      <c r="L39" s="573" t="s">
        <v>10</v>
      </c>
      <c r="M39" s="57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141</v>
      </c>
      <c r="C40" s="27" t="s">
        <v>143</v>
      </c>
      <c r="D40" s="28">
        <v>897000</v>
      </c>
      <c r="E40" s="28">
        <f>D40</f>
        <v>897000</v>
      </c>
      <c r="F40" s="12" t="s">
        <v>12</v>
      </c>
      <c r="G40" s="15" t="s">
        <v>145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/>
      <c r="M40" s="18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146</v>
      </c>
      <c r="H41" s="34">
        <v>895000</v>
      </c>
      <c r="I41" s="33"/>
      <c r="J41" s="35"/>
      <c r="K41" s="22" t="s">
        <v>14</v>
      </c>
      <c r="L41" s="576"/>
      <c r="M41" s="575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142</v>
      </c>
      <c r="C42" s="27" t="s">
        <v>144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/>
      <c r="M42" s="19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147</v>
      </c>
      <c r="H43" s="234">
        <v>1940000</v>
      </c>
      <c r="I43" s="153"/>
      <c r="J43" s="234"/>
      <c r="K43" s="32" t="s">
        <v>14</v>
      </c>
      <c r="L43" s="565"/>
      <c r="M43" s="56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85"/>
      <c r="M45" s="586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85"/>
      <c r="M48" s="5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88"/>
      <c r="M50" s="589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36:M36"/>
    <mergeCell ref="G39:H39"/>
    <mergeCell ref="I39:J39"/>
    <mergeCell ref="L39:M39"/>
    <mergeCell ref="L43:M43"/>
    <mergeCell ref="L45:M45"/>
    <mergeCell ref="L48:M48"/>
    <mergeCell ref="L50:M50"/>
    <mergeCell ref="B37:M37"/>
    <mergeCell ref="B38:M38"/>
    <mergeCell ref="L41:M41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B1" zoomScale="130" zoomScaleNormal="59" zoomScaleSheetLayoutView="130" workbookViewId="0">
      <selection activeCell="D7" sqref="D7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603" t="s">
        <v>83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372"/>
    </row>
    <row r="2" spans="1:30" ht="66" customHeight="1" x14ac:dyDescent="0.35">
      <c r="A2" s="372"/>
      <c r="B2" s="605" t="s">
        <v>132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607" t="s">
        <v>34</v>
      </c>
      <c r="F3" s="608" t="s">
        <v>35</v>
      </c>
      <c r="G3" s="608" t="s">
        <v>26</v>
      </c>
      <c r="H3" s="608" t="s">
        <v>36</v>
      </c>
      <c r="I3" s="608" t="s">
        <v>12</v>
      </c>
      <c r="J3" s="609" t="s">
        <v>37</v>
      </c>
      <c r="K3" s="610"/>
      <c r="L3" s="610"/>
      <c r="M3" s="610"/>
      <c r="N3" s="610"/>
      <c r="O3" s="610"/>
      <c r="P3" s="610"/>
      <c r="Q3" s="600"/>
      <c r="R3" s="609" t="s">
        <v>38</v>
      </c>
      <c r="S3" s="610"/>
      <c r="T3" s="610"/>
      <c r="U3" s="610"/>
      <c r="V3" s="610"/>
      <c r="W3" s="600"/>
      <c r="X3" s="611" t="s">
        <v>39</v>
      </c>
      <c r="Y3" s="610"/>
      <c r="Z3" s="610"/>
      <c r="AA3" s="610"/>
      <c r="AB3" s="610"/>
      <c r="AC3" s="600"/>
      <c r="AD3" s="372"/>
    </row>
    <row r="4" spans="1:30" ht="24" customHeight="1" x14ac:dyDescent="0.25">
      <c r="A4" s="376"/>
      <c r="B4" s="377"/>
      <c r="C4" s="378"/>
      <c r="D4" s="378" t="s">
        <v>40</v>
      </c>
      <c r="E4" s="591"/>
      <c r="F4" s="591"/>
      <c r="G4" s="591"/>
      <c r="H4" s="591"/>
      <c r="I4" s="591"/>
      <c r="J4" s="615" t="s">
        <v>41</v>
      </c>
      <c r="K4" s="618" t="s">
        <v>42</v>
      </c>
      <c r="L4" s="619" t="s">
        <v>43</v>
      </c>
      <c r="M4" s="619" t="s">
        <v>44</v>
      </c>
      <c r="N4" s="619" t="s">
        <v>45</v>
      </c>
      <c r="O4" s="602" t="s">
        <v>46</v>
      </c>
      <c r="P4" s="590" t="s">
        <v>47</v>
      </c>
      <c r="Q4" s="590" t="s">
        <v>48</v>
      </c>
      <c r="R4" s="590" t="s">
        <v>49</v>
      </c>
      <c r="S4" s="590" t="s">
        <v>50</v>
      </c>
      <c r="T4" s="590" t="s">
        <v>51</v>
      </c>
      <c r="U4" s="612" t="s">
        <v>52</v>
      </c>
      <c r="V4" s="375" t="s">
        <v>53</v>
      </c>
      <c r="W4" s="375" t="s">
        <v>54</v>
      </c>
      <c r="X4" s="593" t="s">
        <v>55</v>
      </c>
      <c r="Y4" s="594"/>
      <c r="Z4" s="599" t="s">
        <v>56</v>
      </c>
      <c r="AA4" s="600"/>
      <c r="AB4" s="601" t="s">
        <v>57</v>
      </c>
      <c r="AC4" s="600"/>
      <c r="AD4" s="376"/>
    </row>
    <row r="5" spans="1:30" ht="24" customHeight="1" x14ac:dyDescent="0.25">
      <c r="A5" s="376"/>
      <c r="B5" s="377"/>
      <c r="C5" s="378"/>
      <c r="D5" s="378"/>
      <c r="E5" s="591"/>
      <c r="F5" s="591"/>
      <c r="G5" s="591"/>
      <c r="H5" s="591"/>
      <c r="I5" s="591"/>
      <c r="J5" s="616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613"/>
      <c r="V5" s="379"/>
      <c r="W5" s="378" t="s">
        <v>58</v>
      </c>
      <c r="X5" s="595"/>
      <c r="Y5" s="596"/>
      <c r="Z5" s="590" t="s">
        <v>59</v>
      </c>
      <c r="AA5" s="590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2"/>
      <c r="F6" s="592"/>
      <c r="G6" s="592"/>
      <c r="H6" s="592"/>
      <c r="I6" s="592"/>
      <c r="J6" s="617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614"/>
      <c r="V6" s="385" t="s">
        <v>81</v>
      </c>
      <c r="W6" s="385" t="s">
        <v>82</v>
      </c>
      <c r="X6" s="597"/>
      <c r="Y6" s="598"/>
      <c r="Z6" s="592"/>
      <c r="AA6" s="592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zoomScale="60" zoomScaleNormal="100" workbookViewId="0">
      <pane ySplit="5" topLeftCell="A27" activePane="bottomLeft" state="frozen"/>
      <selection pane="bottomLeft" activeCell="P35" sqref="P35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43" t="s">
        <v>83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3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44" t="s">
        <v>133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70"/>
      <c r="AD2" s="102"/>
      <c r="AE2" s="102"/>
      <c r="AF2" s="102"/>
      <c r="AG2" s="102"/>
      <c r="AH2" s="102"/>
    </row>
    <row r="3" spans="1:34" ht="26.25" customHeight="1" x14ac:dyDescent="0.4">
      <c r="A3" s="102"/>
      <c r="B3" s="645" t="s">
        <v>31</v>
      </c>
      <c r="C3" s="629" t="s">
        <v>32</v>
      </c>
      <c r="D3" s="634" t="s">
        <v>64</v>
      </c>
      <c r="E3" s="646" t="s">
        <v>34</v>
      </c>
      <c r="F3" s="620" t="s">
        <v>35</v>
      </c>
      <c r="G3" s="620" t="s">
        <v>26</v>
      </c>
      <c r="H3" s="620" t="s">
        <v>36</v>
      </c>
      <c r="I3" s="620" t="s">
        <v>12</v>
      </c>
      <c r="J3" s="623" t="s">
        <v>37</v>
      </c>
      <c r="K3" s="624"/>
      <c r="L3" s="624"/>
      <c r="M3" s="624"/>
      <c r="N3" s="624"/>
      <c r="O3" s="624"/>
      <c r="P3" s="624"/>
      <c r="Q3" s="572"/>
      <c r="R3" s="623" t="s">
        <v>38</v>
      </c>
      <c r="S3" s="624"/>
      <c r="T3" s="624"/>
      <c r="U3" s="624"/>
      <c r="V3" s="624"/>
      <c r="W3" s="572"/>
      <c r="X3" s="625" t="s">
        <v>39</v>
      </c>
      <c r="Y3" s="624"/>
      <c r="Z3" s="624"/>
      <c r="AA3" s="624"/>
      <c r="AB3" s="624"/>
      <c r="AC3" s="572"/>
      <c r="AD3" s="102"/>
      <c r="AE3" s="102"/>
      <c r="AF3" s="102"/>
      <c r="AG3" s="102"/>
      <c r="AH3" s="102"/>
    </row>
    <row r="4" spans="1:34" ht="24" customHeight="1" x14ac:dyDescent="0.25">
      <c r="A4" s="103"/>
      <c r="B4" s="621"/>
      <c r="C4" s="621"/>
      <c r="D4" s="621"/>
      <c r="E4" s="621"/>
      <c r="F4" s="621"/>
      <c r="G4" s="621"/>
      <c r="H4" s="621"/>
      <c r="I4" s="621"/>
      <c r="J4" s="640" t="s">
        <v>41</v>
      </c>
      <c r="K4" s="634" t="s">
        <v>42</v>
      </c>
      <c r="L4" s="629" t="s">
        <v>72</v>
      </c>
      <c r="M4" s="628" t="s">
        <v>73</v>
      </c>
      <c r="N4" s="628" t="s">
        <v>74</v>
      </c>
      <c r="O4" s="626" t="s">
        <v>46</v>
      </c>
      <c r="P4" s="628" t="s">
        <v>65</v>
      </c>
      <c r="Q4" s="628" t="s">
        <v>76</v>
      </c>
      <c r="R4" s="629" t="s">
        <v>49</v>
      </c>
      <c r="S4" s="630" t="s">
        <v>50</v>
      </c>
      <c r="T4" s="632" t="s">
        <v>51</v>
      </c>
      <c r="U4" s="634" t="s">
        <v>66</v>
      </c>
      <c r="V4" s="629" t="s">
        <v>77</v>
      </c>
      <c r="W4" s="629" t="s">
        <v>78</v>
      </c>
      <c r="X4" s="636" t="s">
        <v>55</v>
      </c>
      <c r="Y4" s="637"/>
      <c r="Z4" s="647" t="s">
        <v>56</v>
      </c>
      <c r="AA4" s="572"/>
      <c r="AB4" s="642" t="s">
        <v>57</v>
      </c>
      <c r="AC4" s="572"/>
      <c r="AD4" s="103"/>
      <c r="AE4" s="103"/>
      <c r="AF4" s="103"/>
      <c r="AG4" s="103"/>
      <c r="AH4" s="103"/>
    </row>
    <row r="5" spans="1:34" ht="156.75" customHeight="1" x14ac:dyDescent="0.25">
      <c r="A5" s="103"/>
      <c r="B5" s="622"/>
      <c r="C5" s="622"/>
      <c r="D5" s="622"/>
      <c r="E5" s="622"/>
      <c r="F5" s="622"/>
      <c r="G5" s="622"/>
      <c r="H5" s="622"/>
      <c r="I5" s="622"/>
      <c r="J5" s="641"/>
      <c r="K5" s="622"/>
      <c r="L5" s="622"/>
      <c r="M5" s="622"/>
      <c r="N5" s="622"/>
      <c r="O5" s="627"/>
      <c r="P5" s="622"/>
      <c r="Q5" s="622"/>
      <c r="R5" s="622"/>
      <c r="S5" s="631"/>
      <c r="T5" s="633"/>
      <c r="U5" s="622"/>
      <c r="V5" s="635"/>
      <c r="W5" s="635"/>
      <c r="X5" s="638"/>
      <c r="Y5" s="639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135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/>
      <c r="W6" s="198"/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/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137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/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140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149</v>
      </c>
      <c r="T13" s="230">
        <v>68019278692</v>
      </c>
      <c r="U13" s="113">
        <f>'รายงาน แบบ สขร.1'!J13</f>
        <v>2130300</v>
      </c>
      <c r="V13" s="110"/>
      <c r="W13" s="110"/>
      <c r="X13" s="292" t="str">
        <f>'รายงาน แบบ สขร.1'!G13</f>
        <v>บริษัท ออสคอน จำกัด</v>
      </c>
      <c r="Y13" s="293">
        <f>'รายงาน แบบ สขร.1'!H13</f>
        <v>2666000</v>
      </c>
      <c r="Z13" s="114"/>
      <c r="AA13" s="115"/>
      <c r="AB13" s="133"/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150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สขร.1'!G14</f>
        <v>บริษัท สุจิปุลิ เทคโนโลยี จำกัด</v>
      </c>
      <c r="Y14" s="295">
        <f>'รายงาน แบบ สขร.1'!H14</f>
        <v>2130300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/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/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/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/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43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3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44" t="str">
        <f t="shared" si="0"/>
        <v xml:space="preserve">ค่าครุภัณฑ์
  ในรอบเดือน  มีนาคม 2568  หน่วยงาน คณะวิทยาศาสตร์ พลังงานและสิ่งแวดล้อม 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70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45" t="s">
        <v>31</v>
      </c>
      <c r="C29" s="629" t="s">
        <v>32</v>
      </c>
      <c r="D29" s="634" t="s">
        <v>64</v>
      </c>
      <c r="E29" s="646" t="s">
        <v>34</v>
      </c>
      <c r="F29" s="620" t="s">
        <v>35</v>
      </c>
      <c r="G29" s="620" t="s">
        <v>26</v>
      </c>
      <c r="H29" s="620" t="s">
        <v>36</v>
      </c>
      <c r="I29" s="620" t="s">
        <v>12</v>
      </c>
      <c r="J29" s="623" t="s">
        <v>37</v>
      </c>
      <c r="K29" s="624"/>
      <c r="L29" s="624"/>
      <c r="M29" s="624"/>
      <c r="N29" s="624"/>
      <c r="O29" s="624"/>
      <c r="P29" s="624"/>
      <c r="Q29" s="572"/>
      <c r="R29" s="623" t="s">
        <v>38</v>
      </c>
      <c r="S29" s="624"/>
      <c r="T29" s="624"/>
      <c r="U29" s="624"/>
      <c r="V29" s="624"/>
      <c r="W29" s="572"/>
      <c r="X29" s="625" t="s">
        <v>39</v>
      </c>
      <c r="Y29" s="624"/>
      <c r="Z29" s="624"/>
      <c r="AA29" s="624"/>
      <c r="AB29" s="624"/>
      <c r="AC29" s="572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21"/>
      <c r="C30" s="621"/>
      <c r="D30" s="621"/>
      <c r="E30" s="621"/>
      <c r="F30" s="621"/>
      <c r="G30" s="621"/>
      <c r="H30" s="621"/>
      <c r="I30" s="621"/>
      <c r="J30" s="640" t="s">
        <v>41</v>
      </c>
      <c r="K30" s="634" t="s">
        <v>42</v>
      </c>
      <c r="L30" s="629" t="s">
        <v>72</v>
      </c>
      <c r="M30" s="628" t="s">
        <v>73</v>
      </c>
      <c r="N30" s="628" t="s">
        <v>74</v>
      </c>
      <c r="O30" s="626" t="s">
        <v>68</v>
      </c>
      <c r="P30" s="628" t="s">
        <v>65</v>
      </c>
      <c r="Q30" s="628" t="s">
        <v>76</v>
      </c>
      <c r="R30" s="629" t="s">
        <v>49</v>
      </c>
      <c r="S30" s="630" t="s">
        <v>50</v>
      </c>
      <c r="T30" s="632" t="s">
        <v>51</v>
      </c>
      <c r="U30" s="634" t="s">
        <v>66</v>
      </c>
      <c r="V30" s="629" t="s">
        <v>77</v>
      </c>
      <c r="W30" s="629" t="s">
        <v>78</v>
      </c>
      <c r="X30" s="636" t="s">
        <v>55</v>
      </c>
      <c r="Y30" s="637"/>
      <c r="Z30" s="647" t="s">
        <v>56</v>
      </c>
      <c r="AA30" s="572"/>
      <c r="AB30" s="642" t="s">
        <v>57</v>
      </c>
      <c r="AC30" s="572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22"/>
      <c r="C31" s="622"/>
      <c r="D31" s="622"/>
      <c r="E31" s="622"/>
      <c r="F31" s="622"/>
      <c r="G31" s="622"/>
      <c r="H31" s="622"/>
      <c r="I31" s="622"/>
      <c r="J31" s="641"/>
      <c r="K31" s="622"/>
      <c r="L31" s="622"/>
      <c r="M31" s="622"/>
      <c r="N31" s="622"/>
      <c r="O31" s="627"/>
      <c r="P31" s="622"/>
      <c r="Q31" s="622"/>
      <c r="R31" s="622"/>
      <c r="S31" s="631"/>
      <c r="T31" s="633"/>
      <c r="U31" s="622"/>
      <c r="V31" s="635"/>
      <c r="W31" s="635"/>
      <c r="X31" s="638"/>
      <c r="Y31" s="639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352"/>
      <c r="W32" s="352"/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300"/>
      <c r="AC32" s="300"/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/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141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/>
      <c r="P36" s="201"/>
      <c r="Q36" s="201"/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/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142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/>
      <c r="P38" s="201"/>
      <c r="Q38" s="201"/>
      <c r="R38" s="331" t="str">
        <f>'รายงาน แบบ สขร.1'!I42</f>
        <v>บริษัท ดีดีซี ดิสทริบิวชั่น จำกัด</v>
      </c>
      <c r="S38" s="326" t="s">
        <v>148</v>
      </c>
      <c r="T38" s="230">
        <v>67099677882</v>
      </c>
      <c r="U38" s="332">
        <f>'รายงาน แบบ สขร.1'!J42</f>
        <v>1872500</v>
      </c>
      <c r="V38" s="201"/>
      <c r="W38" s="201"/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/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/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N4" sqref="N4:N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2" t="s">
        <v>83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86"/>
      <c r="AB1" s="86"/>
    </row>
    <row r="2" spans="1:28" ht="93.75" customHeight="1" x14ac:dyDescent="0.35">
      <c r="A2" s="654" t="s">
        <v>134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86"/>
    </row>
    <row r="3" spans="1:28" ht="26.25" customHeight="1" x14ac:dyDescent="0.4">
      <c r="A3" s="655" t="s">
        <v>31</v>
      </c>
      <c r="B3" s="632" t="s">
        <v>32</v>
      </c>
      <c r="C3" s="632" t="s">
        <v>64</v>
      </c>
      <c r="D3" s="656" t="s">
        <v>34</v>
      </c>
      <c r="E3" s="648" t="s">
        <v>35</v>
      </c>
      <c r="F3" s="648" t="s">
        <v>26</v>
      </c>
      <c r="G3" s="648" t="s">
        <v>36</v>
      </c>
      <c r="H3" s="648" t="s">
        <v>12</v>
      </c>
      <c r="I3" s="649" t="s">
        <v>37</v>
      </c>
      <c r="J3" s="624"/>
      <c r="K3" s="624"/>
      <c r="L3" s="624"/>
      <c r="M3" s="624"/>
      <c r="N3" s="624"/>
      <c r="O3" s="624"/>
      <c r="P3" s="572"/>
      <c r="Q3" s="649" t="s">
        <v>38</v>
      </c>
      <c r="R3" s="624"/>
      <c r="S3" s="624"/>
      <c r="T3" s="624"/>
      <c r="U3" s="624"/>
      <c r="V3" s="572"/>
      <c r="W3" s="657" t="s">
        <v>39</v>
      </c>
      <c r="X3" s="624"/>
      <c r="Y3" s="624"/>
      <c r="Z3" s="624"/>
      <c r="AA3" s="572"/>
      <c r="AB3" s="86"/>
    </row>
    <row r="4" spans="1:28" ht="24" customHeight="1" x14ac:dyDescent="0.25">
      <c r="A4" s="621"/>
      <c r="B4" s="621"/>
      <c r="C4" s="621"/>
      <c r="D4" s="621"/>
      <c r="E4" s="621"/>
      <c r="F4" s="621"/>
      <c r="G4" s="621"/>
      <c r="H4" s="621"/>
      <c r="I4" s="632" t="s">
        <v>41</v>
      </c>
      <c r="J4" s="632" t="s">
        <v>42</v>
      </c>
      <c r="K4" s="632" t="s">
        <v>72</v>
      </c>
      <c r="L4" s="632" t="s">
        <v>73</v>
      </c>
      <c r="M4" s="632" t="s">
        <v>74</v>
      </c>
      <c r="N4" s="632" t="s">
        <v>46</v>
      </c>
      <c r="O4" s="632" t="s">
        <v>47</v>
      </c>
      <c r="P4" s="632" t="s">
        <v>79</v>
      </c>
      <c r="Q4" s="632" t="s">
        <v>69</v>
      </c>
      <c r="R4" s="632" t="s">
        <v>50</v>
      </c>
      <c r="S4" s="632" t="s">
        <v>51</v>
      </c>
      <c r="T4" s="632" t="s">
        <v>52</v>
      </c>
      <c r="U4" s="632" t="s">
        <v>75</v>
      </c>
      <c r="V4" s="632" t="s">
        <v>80</v>
      </c>
      <c r="W4" s="632" t="s">
        <v>55</v>
      </c>
      <c r="X4" s="650" t="s">
        <v>56</v>
      </c>
      <c r="Y4" s="572"/>
      <c r="Z4" s="651" t="s">
        <v>57</v>
      </c>
      <c r="AA4" s="572"/>
      <c r="AB4" s="87"/>
    </row>
    <row r="5" spans="1:28" ht="204.75" customHeight="1" x14ac:dyDescent="0.25">
      <c r="A5" s="622"/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2025-04-04T04:18:35Z</cp:lastPrinted>
  <dcterms:created xsi:type="dcterms:W3CDTF">2018-10-03T07:36:52Z</dcterms:created>
  <dcterms:modified xsi:type="dcterms:W3CDTF">2025-04-18T08:13:28Z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