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E9F1850-D6DC-4C20-97DD-E8125306A2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การขออนุมัติ" sheetId="15" r:id="rId1"/>
    <sheet name="ใบสั่งซื้อ" sheetId="8" r:id="rId2"/>
    <sheet name="ใบตรวจรับพัสดุ " sheetId="13" r:id="rId3"/>
  </sheets>
  <calcPr calcId="191029"/>
</workbook>
</file>

<file path=xl/calcChain.xml><?xml version="1.0" encoding="utf-8"?>
<calcChain xmlns="http://schemas.openxmlformats.org/spreadsheetml/2006/main">
  <c r="C6" i="13" l="1"/>
  <c r="L7" i="13"/>
  <c r="I7" i="13" l="1"/>
  <c r="C11" i="8"/>
  <c r="M26" i="15" l="1"/>
  <c r="M27" i="15" l="1"/>
  <c r="M28" i="15" s="1"/>
  <c r="L8" i="13"/>
  <c r="I8" i="13"/>
  <c r="E9" i="13"/>
  <c r="C9" i="13"/>
  <c r="E8" i="13"/>
  <c r="C8" i="13"/>
  <c r="E7" i="13"/>
  <c r="C7" i="13"/>
  <c r="L6" i="13"/>
  <c r="I6" i="13"/>
  <c r="E6" i="13"/>
  <c r="A17" i="13"/>
  <c r="K45" i="8" l="1"/>
  <c r="K12" i="8"/>
  <c r="I18" i="13" s="1"/>
  <c r="K11" i="8"/>
  <c r="I17" i="13" s="1"/>
  <c r="F12" i="8"/>
  <c r="D18" i="13" s="1"/>
  <c r="F11" i="8"/>
  <c r="D17" i="13" s="1"/>
  <c r="E12" i="8"/>
  <c r="C18" i="13" s="1"/>
  <c r="E11" i="8"/>
  <c r="C17" i="13" s="1"/>
  <c r="D12" i="8"/>
  <c r="B18" i="13" s="1"/>
  <c r="D11" i="8"/>
  <c r="B17" i="13" s="1"/>
  <c r="L11" i="8" l="1"/>
  <c r="J17" i="13" s="1"/>
  <c r="L12" i="8"/>
  <c r="L25" i="15"/>
  <c r="L24" i="15"/>
  <c r="L26" i="15" l="1"/>
  <c r="L27" i="15" s="1"/>
  <c r="N11" i="8"/>
  <c r="K17" i="13" s="1"/>
  <c r="N12" i="8"/>
  <c r="K18" i="13" s="1"/>
  <c r="J18" i="13"/>
  <c r="C12" i="8"/>
  <c r="A18" i="13" s="1"/>
  <c r="L28" i="15" l="1"/>
  <c r="F28" i="15" s="1"/>
  <c r="N16" i="8" l="1"/>
  <c r="N13" i="8" s="1"/>
  <c r="K21" i="13" l="1"/>
  <c r="E21" i="13" s="1"/>
  <c r="G16" i="8"/>
  <c r="N15" i="8" l="1"/>
  <c r="K20" i="13" s="1"/>
  <c r="K19" i="13"/>
</calcChain>
</file>

<file path=xl/sharedStrings.xml><?xml version="1.0" encoding="utf-8"?>
<sst xmlns="http://schemas.openxmlformats.org/spreadsheetml/2006/main" count="241" uniqueCount="165">
  <si>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</si>
  <si>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</si>
  <si>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</si>
  <si>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</si>
  <si>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</si>
  <si>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</si>
  <si>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</si>
  <si>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</si>
  <si>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</si>
  <si>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</si>
  <si>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</si>
  <si>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</si>
  <si>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</si>
  <si>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</si>
  <si>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</si>
  <si>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บาท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</si>
  <si>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</si>
  <si>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</si>
  <si>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</si>
  <si>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</si>
  <si>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</si>
  <si>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</si>
  <si>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</si>
  <si>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</si>
  <si>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</si>
  <si>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</si>
  <si>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</si>
  <si>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</si>
  <si>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</si>
  <si>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รหัสงานบริการวิชาการ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</si>
  <si>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</si>
  <si>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</si>
  <si>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</si>
  <si>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</si>
  <si>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</si>
  <si>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</si>
  <si>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</si>
  <si>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</si>
  <si>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</si>
  <si>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</si>
  <si>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ชื่อ - สกุล</t>
  </si>
  <si>
    <t>ตำแหน่ง</t>
  </si>
  <si>
    <t>ผู้ขอให้ซื้อ/จ้าง</t>
  </si>
  <si>
    <t>(ลงชื่อ)……………………………………..</t>
  </si>
  <si>
    <t>มหาวิทยาลัยเทคโนโลยีพระจอมเกล้าพระนครเหนือ</t>
  </si>
  <si>
    <t>(ตัวอักษร)</t>
  </si>
  <si>
    <t>ใบสั่งซื้อ</t>
  </si>
  <si>
    <t>1518 ถนนประชาราษฎร์ 1 เขตบางซื่อ กรุงเทพฯ 10800</t>
  </si>
  <si>
    <t xml:space="preserve"> </t>
  </si>
  <si>
    <t>ใบตรวจรับพัสดุ</t>
  </si>
  <si>
    <t>หมวดรายจ่าย</t>
  </si>
  <si>
    <t>รายการ</t>
  </si>
  <si>
    <t>จำนวนเงิน</t>
  </si>
  <si>
    <t>ภาษี</t>
  </si>
  <si>
    <t>ราคา/หน่วย</t>
  </si>
  <si>
    <t>ลายมือชื่อ</t>
  </si>
  <si>
    <t>ข้อตกลงและเงื่อนไขใบสั่งซื้อ/สั่งจ้าง</t>
  </si>
  <si>
    <t>คิดภาษีมูลค่าเพิ่มให้กรอก =7</t>
  </si>
  <si>
    <t>ไม่คิดภาษีกรอก =0</t>
  </si>
  <si>
    <t>ข้อตกลงในการใช้งาน</t>
  </si>
  <si>
    <t>1.ผู้ใช้ต้องตรวจสอบ Link และสูตรทุกครั้งที่มีการแก้ไข  การใส่สูตรและรายการต่างๆมาให้เป็นแนวทางและตัวอย่างในการทำงาน</t>
  </si>
  <si>
    <t>2. ผู้ใช้ต้องตรวจสอบด้วยตัวเองทุกครั้ง จะนำรายละเอียดในแบบฟอร์มมาเป็นข้ออ้างในการทำงานไม่ได้ เนื่องจากตัวเลข</t>
  </si>
  <si>
    <t>เป็นเพียงตัวอย่างเท่านั้น</t>
  </si>
  <si>
    <t>3. การจัดทำแบบฟอร์มตัวอย่งครั้งนี้อาจเกิดข้อผิดพลาด หากพบ ติดต่อ กองงานพัสดุ โทร.1156</t>
  </si>
  <si>
    <t>หรือ แจ้งงามพล  สุวรรณถาวร  โทร.4221 เพื่อนำไปปรับปรุงต่อไป</t>
  </si>
  <si>
    <t>เหตุผลสำหรับรายงานขออนุมัติซื้อแบบฟอร์มนี้</t>
  </si>
  <si>
    <t xml:space="preserve">หมายเหตุ </t>
  </si>
  <si>
    <t>แบบฟอร์มเวอชั่นนี้ให้ตรวจสอบสูตรเองไปก่อนเนื่องจากเป็นกรณีรีบด่วน</t>
  </si>
  <si>
    <t>จะเร่งดำเนินการจัดทำให้ต่อไปในเวอร์ชั่นต่อไป</t>
  </si>
  <si>
    <t>งามพล  สุวรรณถาวร</t>
  </si>
  <si>
    <t>วันที่ .....................................</t>
  </si>
  <si>
    <t>ปีงบประมาณ .........................</t>
  </si>
  <si>
    <t>เลขที่ ..........</t>
  </si>
  <si>
    <t>……………............................</t>
  </si>
  <si>
    <t>เรียน  .........................................................</t>
  </si>
  <si>
    <t xml:space="preserve">   บาท</t>
  </si>
  <si>
    <t xml:space="preserve">   วัน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</si>
  <si>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</si>
  <si>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</si>
  <si>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 xml:space="preserve"> (ลงชื่อ)………………....................................…....................อธิการบดี</t>
  </si>
  <si>
    <t>(ลงชื่อ)………………..................................................................รองอธิการบดี</t>
  </si>
  <si>
    <t>สำนัก/คณะ/วิทยาลัย................................</t>
  </si>
  <si>
    <t>เรียน     .....................................................................................</t>
  </si>
  <si>
    <t>หน่วยละ (บาท)</t>
  </si>
  <si>
    <t>2.  สิ่งของตามใบสั่งซื้อ/จ้างนี้ มหาวิทยาลัยฯ จะยอมรับเมื่อกรรมการหรือคณะกรรมการตรวจรับได้ตรวจรับเป็นการถูกต้องเรียบร้อยแล้ว</t>
  </si>
  <si>
    <t>3.  ผู้ขาย/ผู้รับจ้างจะต้องนำสิ่งของและใบส่งของพร้อมทั้งใบสั่งซื้อ/จ้างมาให้กรรมการหรือคณะกรรมการตรวจรับดูด้วย</t>
  </si>
  <si>
    <t xml:space="preserve">                      </t>
  </si>
  <si>
    <t>ผู้สั่งซื้อ</t>
  </si>
  <si>
    <t>………………………………………...………….………………………</t>
  </si>
  <si>
    <t>ผู้ขาย/ผู้รับจ้าง</t>
  </si>
  <si>
    <t xml:space="preserve">              วันที่ ....................................</t>
  </si>
  <si>
    <t>งาน/โครงการ</t>
  </si>
  <si>
    <r>
      <t xml:space="preserve">          ตามที่ </t>
    </r>
    <r>
      <rPr>
        <b/>
        <sz val="12"/>
        <color theme="1"/>
        <rFont val="TH SarabunPSK"/>
        <family val="2"/>
      </rPr>
      <t>...................................................................................</t>
    </r>
    <r>
      <rPr>
        <sz val="12"/>
        <color theme="1"/>
        <rFont val="TH SarabunPSK"/>
        <family val="2"/>
      </rPr>
      <t xml:space="preserve">  ได้ตกลงซื้อขายกับมหาวิทยาลัยเทคโนโลยีพระจอมเกล้าพระนครเหนือ   ขณะนี้  </t>
    </r>
    <r>
      <rPr>
        <b/>
        <sz val="12"/>
        <color theme="1"/>
        <rFont val="TH SarabunPSK"/>
        <family val="2"/>
      </rPr>
      <t>............................................................................</t>
    </r>
    <r>
      <rPr>
        <sz val="12"/>
        <color theme="1"/>
        <rFont val="TH SarabunPSK"/>
        <family val="2"/>
      </rPr>
      <t xml:space="preserve">  ดังกล่าวได้นำพัสดุ</t>
    </r>
  </si>
  <si>
    <r>
      <t xml:space="preserve">เล่มที่ </t>
    </r>
    <r>
      <rPr>
        <b/>
        <sz val="11"/>
        <color theme="1"/>
        <rFont val="TH SarabunPSK"/>
        <family val="2"/>
      </rPr>
      <t>.......</t>
    </r>
    <r>
      <rPr>
        <sz val="11"/>
        <color theme="1"/>
        <rFont val="TH SarabunPSK"/>
        <family val="2"/>
      </rPr>
      <t xml:space="preserve">  เลขที่ </t>
    </r>
    <r>
      <rPr>
        <b/>
        <sz val="11"/>
        <color theme="1"/>
        <rFont val="TH SarabunPSK"/>
        <family val="2"/>
      </rPr>
      <t>.......</t>
    </r>
  </si>
  <si>
    <r>
      <t xml:space="preserve">วันที่ตรวจรับพัสดุ  </t>
    </r>
    <r>
      <rPr>
        <b/>
        <sz val="11"/>
        <color theme="1"/>
        <rFont val="TH SarabunPSK"/>
        <family val="2"/>
      </rPr>
      <t>.................................</t>
    </r>
  </si>
  <si>
    <r>
      <t>มาส่งมอบให้กับมหาวิทยาลัยเทคโนโลยีพระจอมเกล้าพระนครเหนือ  ตามเอกสารส่งของเลขที่ .............................................</t>
    </r>
    <r>
      <rPr>
        <b/>
        <sz val="12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 xml:space="preserve"> เมื่อวันที่ ....................................................  ตามรายการข้างล่าง</t>
    </r>
  </si>
  <si>
    <r>
      <rPr>
        <b/>
        <sz val="11"/>
        <color theme="1"/>
        <rFont val="TH SarabunPSK"/>
        <family val="2"/>
      </rPr>
      <t>คณะกรรมการตรวจรับพัสดุ</t>
    </r>
    <r>
      <rPr>
        <sz val="11"/>
        <color theme="1"/>
        <rFont val="TH SarabunPSK"/>
        <family val="2"/>
      </rPr>
      <t xml:space="preserve">  ได้ทำการตรวจรับพัสดุเรียบร้อยแล้ว  เมื่อวันที่ ..............................................</t>
    </r>
  </si>
  <si>
    <t>ผู้ขาย/ผู้รับจ้างต้องส่งของภายในวันที่ .................................. ถ้าพ้นกำหนดผู้ขาย/ผู้รับจ้างยอมให้ปรับรายวันในอัตราร้อยละ 0.2 ของราคาที่ยังไม่ได้รับส่งมอบ</t>
  </si>
  <si>
    <t>จำนวนเงินที่ขอซื้อ/จ้าง</t>
  </si>
  <si>
    <t>จึงเรียนมาเพื่อโปรดอนุมัติให้จัดซื้อ/จัดจ้าง</t>
  </si>
  <si>
    <t xml:space="preserve">1.  สิ่งของที่ซื้อขายตามใบสั่งซื้อ/จ้างนี้ ต้องมีคุณภาพไม่ต่ำกว่าที่กำหนดไว้ตามรายละเอียดในใบเสนอราคาและเอกสารแนบท้ายใบสั่งซื้อ/จ้างนี้ซึ่งเป็นของแท้และไม่เคยถูกใช้งานมาก่อน ในกรณีที่เป็นการซื้อขาย/จ้างทำสิ่งของที่จะต้องมีการตรวจทดลอง </t>
  </si>
  <si>
    <t xml:space="preserve">     ผู้ขาย/ผู้รับจ้างยินยอมรับรองว่าเมื่อตรวจทดลองแล้ว ต้องมีคุณภาพไม่ต่ำกว่าที่กำหนดไว้ด้วย</t>
  </si>
  <si>
    <t>4.  ผู้ขาย/ผู้รับจ้างยินยอมส่งของภายในวันที่ที่กำหนดในใบสั่งซื้อ/จ้าง เมื่อพ้นกำหนดแล้วผู้ขาย/ผู้รับจ้างยินยอมให้ปรับรายวันในอัตราร้อยละ 0.2 ของราคาสิ่งของที่ยังไม่ได้รับมอบ โดยนับถัดจากวันครบกำหนดถึงวันที่ผู้ขาย/ผู้รับจ้างได้นำสิ่งของมาส่งให้</t>
  </si>
  <si>
    <t xml:space="preserve">     ผู้ซื้อ/จ้างจนถูกต้องครบถ้วน</t>
  </si>
  <si>
    <t>5.  ผู้ขาย/ผู้รับจ้างยินยอมรับประกันความชำรุดบกพร่องหรือขัดข้องของสิ่งของที่สั่งซื้อ/จ้างนี้ เป็นเวลา .... วัน นับแต่วันที่มหาวิทยาลัยฯ ได้รับมอบ โดยนับวันรับมอบวันแรกเป็นวันที่เริ่มต้น และภายในกำหนดเวลาดังกล่าว หากสิ่งของตามใบสั่งซื้อ/จ้างนี้</t>
  </si>
  <si>
    <t xml:space="preserve">    เป็นวันเริ่มต้น</t>
  </si>
  <si>
    <t xml:space="preserve">    เกิดชำรุดบกพร่องหรือขัดข้องอันเนื่องมาจากการใช้งานตามปกติ ผู้ขาย/ผู้รับจ้างยอมรับจัดการซ่อมแซมหรือแก้ไขให้อยู่ในสภาพใช้การได้ดีดังเดิมภายใน ....วัน นับแต่วันที่ได้รับแจ้งจากมหาวิทยาลัยฯ โดยไม่คิดค่าใช้จ่ายใดๆ ทั้งสิ้น โดยให้นับวันที่ได้รับแจ้ง</t>
  </si>
  <si>
    <t xml:space="preserve">   ข้าพเจ้าได้อ่านและเข้าใจข้อความตามข้อตกลงในระหว่างผู้ซื้อ/ผู้จ้างและผู้ขาย/ผู้รับจ้างตามใบสั่งซื้อ/จ้างนี้แล้ว และยินยอมปฏิบัติตามทุกประการ</t>
  </si>
  <si>
    <t xml:space="preserve">   จึงได้ลงลายมือชื่อไว้เป็นสำคัญ พร้อมทั้งได้รับต้นฉบับใบสั่งซื้อ/จ้างไว้แล้ว</t>
  </si>
  <si>
    <t>(…………...…............…………...…………....………………..)</t>
  </si>
  <si>
    <t>……………...……………..….....................…...………</t>
  </si>
  <si>
    <t xml:space="preserve"> ...............................................................</t>
  </si>
  <si>
    <t xml:space="preserve">ส่วนลด                                        </t>
  </si>
  <si>
    <t xml:space="preserve">ภาษีมูลค่าเพิ่ม                             </t>
  </si>
  <si>
    <t xml:space="preserve">รวมเงินสุทธิ                              </t>
  </si>
  <si>
    <t xml:space="preserve"> โปรดส่งของไปยัง ................................. แผนกพัสดุ .............................. มิฉะนั้นจะไม่รับผิดชอบในการรับของ</t>
  </si>
  <si>
    <r>
      <t>เล่มที่</t>
    </r>
    <r>
      <rPr>
        <b/>
        <sz val="11"/>
        <color theme="1"/>
        <rFont val="TH SarabunPSK"/>
        <family val="2"/>
      </rPr>
      <t>...........</t>
    </r>
    <r>
      <rPr>
        <sz val="11"/>
        <color theme="1"/>
        <rFont val="TH SarabunPSK"/>
        <family val="2"/>
      </rPr>
      <t xml:space="preserve">   เลขที่</t>
    </r>
    <r>
      <rPr>
        <b/>
        <sz val="11"/>
        <color theme="1"/>
        <rFont val="TH SarabunPSK"/>
        <family val="2"/>
      </rPr>
      <t>............                      วันที่....................................                    หน้าที่ 1/1</t>
    </r>
  </si>
  <si>
    <t xml:space="preserve">ราคารวมก่อนภาษีก่อนหักส่วนลด                 </t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</si>
  <si>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วัสดุ       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</si>
  <si>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ค่าใช้สอย        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</si>
  <si>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ครุภัณฑ์</t>
    </r>
  </si>
  <si>
    <r>
      <rPr>
        <sz val="11"/>
        <rFont val="Wingdings 2"/>
        <family val="1"/>
        <charset val="2"/>
      </rPr>
      <t xml:space="preserve"> £</t>
    </r>
    <r>
      <rPr>
        <sz val="11"/>
        <rFont val="TH SarabunPSK"/>
        <family val="2"/>
      </rPr>
      <t xml:space="preserve">  ที่ดินและสิ่งก่อสร้าง</t>
    </r>
  </si>
  <si>
    <r>
      <rPr>
        <sz val="11"/>
        <rFont val="Wingdings 2"/>
        <family val="1"/>
        <charset val="2"/>
      </rPr>
      <t xml:space="preserve"> £</t>
    </r>
    <r>
      <rPr>
        <sz val="15.4"/>
        <rFont val="TH SarabunPSK"/>
        <family val="2"/>
      </rPr>
      <t xml:space="preserve">  </t>
    </r>
    <r>
      <rPr>
        <sz val="11"/>
        <rFont val="TH SarabunPSK"/>
        <family val="2"/>
      </rPr>
      <t>อื่นๆ</t>
    </r>
  </si>
  <si>
    <t>(ลงชื่อ)………………………………................................หัวหน้าเจ้าหน้าที่</t>
  </si>
  <si>
    <t>ราคากลาง*</t>
  </si>
  <si>
    <t>หลักเกณฑ์ในการพิจารณา</t>
  </si>
  <si>
    <t>มี  2  ตัวเลือก</t>
  </si>
  <si>
    <t>1.  เกณฑ์ราคา (Price)</t>
  </si>
  <si>
    <t>2. เกณฑ์ประสิทธิภาพต่อราคา (Price Preformance)</t>
  </si>
  <si>
    <t xml:space="preserve">เหตุผลความจำเป็นที่จะต้องซื้อ/จ้าง  </t>
  </si>
  <si>
    <t xml:space="preserve">           </t>
  </si>
  <si>
    <t>พัสดุนี้  เพื่อ</t>
  </si>
  <si>
    <r>
      <t xml:space="preserve">ปีงบประมาณ  </t>
    </r>
    <r>
      <rPr>
        <b/>
        <sz val="11"/>
        <color theme="1"/>
        <rFont val="TH SarabunPSK"/>
        <family val="2"/>
      </rPr>
      <t>.....................</t>
    </r>
  </si>
  <si>
    <t>เล่มที่  ..........</t>
  </si>
  <si>
    <t>รายงานขออนุมัติซื้อ/จ้างโดยวิธีคัดเลือก</t>
  </si>
  <si>
    <r>
      <t>เหตุผลที่ต้องซื้อ/จ้าง โดยวิธีคัดเลือก  เนื่องจาก</t>
    </r>
    <r>
      <rPr>
        <b/>
        <sz val="11"/>
        <color theme="1"/>
        <rFont val="TH SarabunPSK"/>
        <family val="2"/>
      </rPr>
      <t xml:space="preserve">  ตามมาตรา 55 (2) ม.56 (1) (ก) ใช้วิธีประกาศเชิญชวนทั่วไปแล้ว แต่ไม่มีผู้ยื่นข้อเสนอ หรือข้อเสนอนั้นไม่ได้รับการคัดเลือก </t>
    </r>
  </si>
  <si>
    <t>ตามม.55 (3) ม.56 (2) (ก) ใช้ทั้งวิธีประกาศเชิญชวนทั่วไปและวิธีคัดเลือก หรือใช้วิธีคัดเลือกแล้วแต่ไม่มีผู้ยื่นข้อเสนอ หรือข้อเสนอนั้นไม่ได้รับการคัดเลือก</t>
  </si>
  <si>
    <t>ตามม.55 (3) ม.56 (2) (ข) การจัดซื้อจัดจ้างพัสดุที่มีการผลิต  จำหน่าย ก่อสร้าง หรือให้บริการทั่วไปและมีวงเงินในการจัดซื้อจัดจ้างครั้งหนึ่งไม่เกินตามที่กำหนดในกฎกระทรวง (วงเงินไม่เกิน 500,000 บาท)</t>
  </si>
  <si>
    <t>ตามม.55 (3) ม.56 (2) (ค) การจัดซื้อจัดจ้างพัสดุที่มีผู้ประกอบการซึ่งมีคุณสมบัติโดยตรงเพียงรายเดียวหรือการจัดซื้อจัดจ้างจากผู้ประกอบการซึ่งเป็นตัวแทนจำหน่ายหรือตัวแทนผู้ให้บริการโดยชอบด้วยกฎหมายเพียงรายเดียวในประเทศไทยและไม่มีพัสดุอื่นที่จะใช้ทดแทนได้</t>
  </si>
  <si>
    <t>ตามม.55 (3) ม.56 (2) (ง) มีความจำเป็นต้องใช้พัสดุโดยฉุกเฉิน เนื่องจากเกิดอุบัติภัยหรือภัยธรรมชาติหรือเกิดโรคติดต่อันตรายตามกฎหมายว่าด้วยโรคติดต่อ และการจัดซื้อจัดจ้างโดยวิธีประกาศเชิญชวนทั่วไปปรือวิธีคัดเลือกอาจก่อให้เกิดความล่าช้าปละอาจทำให้เกิดความเสียหายอย่างร้ายแรง</t>
  </si>
  <si>
    <t>ตามม.55 (3) ม.56 (2) (จ) พัสดุที่จะทำการจัดซื้อจัดจ้างเป็นพัสดุที่เกี่ยวพันกับพัสดุที่ได้รับการจัดซื้อจัดจ้างไว้ก่อนแล้ว และมีความจำเป็นต้องทำการจัดซื้อจัดจ้างเพิ่มเติมเพื่อความสมบูรณ์หรือต่อเนื่องในการใช้พัสดุนั้น โดยมูลค่าของพัสดุที่ทำการจัดซื้อจัดจ้างเพิ่มเติมจะต้อไม่สูงกว่าพัสดุที่ได้ทำการจัดซื้อจัดจ้างไว้ก่อนแล้ว</t>
  </si>
  <si>
    <t>ตามม.55 (3) ม.56 (2) (ฉ) เป็นพัสดุที่จะขายทอดตลาดโดยหน่วยงานของรัฐ องค์การระหว่างประเทศ หรือหน่วยงานของต่างประเทศ</t>
  </si>
  <si>
    <t>ตามม.55 (3) ม.56 (2) (ช) เป็นพัสดุที่เป็นที่ดินหรือสิ่งปลูกสร้างซึ่งจำเป็นต้องซื้อเฉพาะแห่ง</t>
  </si>
  <si>
    <t>ตามม.55 (3) ม.56 (2) (ช) กรณีอื่นตามที่กำหนดในกฎกระทรวง</t>
  </si>
  <si>
    <r>
      <t xml:space="preserve">คณะกรรมการตรวจรับพัสดุ   </t>
    </r>
    <r>
      <rPr>
        <sz val="11"/>
        <color theme="1"/>
        <rFont val="TH SarabunPSK"/>
        <family val="2"/>
      </rPr>
      <t>กำหนดเวลาในการพิจารณา ………. วัน  หลังจากได้รับมอบพัสดุ</t>
    </r>
  </si>
  <si>
    <t>ใช้ในกรณีราคาซื้อหรือจ้างตั้งแต่ 100,001.00 บาท ขึ้นไป</t>
  </si>
  <si>
    <t>คณะกรรมการตรวจรับพัสดุ ตั้งแต่ 100,001.00 บาท  ให้ใช้ 3 คนขึ้นไป</t>
  </si>
  <si>
    <t>เจ้าหน้าที่</t>
  </si>
  <si>
    <t>หัวหน้าแผนก/สาขา</t>
  </si>
  <si>
    <t>หัวหน้าภาควิชา/สำนักงาน/ฝ่าย</t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</si>
  <si>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                 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</si>
  <si>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</t>
    </r>
    <r>
      <rPr>
        <b/>
        <sz val="10"/>
        <color theme="1"/>
        <rFont val="Wingdings 2"/>
        <family val="1"/>
        <charset val="2"/>
      </rPr>
      <t xml:space="preserve">   £</t>
    </r>
    <r>
      <rPr>
        <b/>
        <sz val="10"/>
        <color theme="1"/>
        <rFont val="TH SarabunPSK"/>
        <family val="2"/>
      </rPr>
      <t xml:space="preserve">  อนุมัติ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</si>
  <si>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อนุมัติ                  </t>
    </r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</si>
  <si>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</si>
  <si>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</si>
  <si>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</si>
  <si>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กำหนดเวลาส่งมอบพัสดุ</t>
  </si>
  <si>
    <t>หมายเหตุ</t>
  </si>
  <si>
    <t>รายการและรายละเอียด</t>
  </si>
  <si>
    <r>
      <rPr>
        <sz val="11"/>
        <color theme="1"/>
        <rFont val="TH SarabunPSK"/>
        <family val="2"/>
      </rPr>
      <t xml:space="preserve">หลักเกณฑ์ในการพิจารณา 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TH SarabunPSK"/>
        <family val="2"/>
      </rPr>
      <t xml:space="preserve">  </t>
    </r>
    <r>
      <rPr>
        <b/>
        <sz val="11"/>
        <color theme="1"/>
        <rFont val="TH SarabunPSK"/>
        <family val="2"/>
      </rPr>
      <t xml:space="preserve">เกณฑ์ราคา (Price)  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TH SarabunPSK"/>
        <family val="2"/>
      </rPr>
      <t xml:space="preserve">  </t>
    </r>
    <r>
      <rPr>
        <b/>
        <sz val="11"/>
        <color theme="1"/>
        <rFont val="TH SarabunPSK"/>
        <family val="2"/>
      </rPr>
      <t xml:space="preserve">เกณฑ์ประสิทธิภาพต่อราคา (Price Performance) </t>
    </r>
  </si>
  <si>
    <r>
      <t xml:space="preserve">คณะกรรมการจัดซื้อหรือจัดจ้างโดยวิธีคัดเลือก   </t>
    </r>
    <r>
      <rPr>
        <sz val="11"/>
        <color theme="1"/>
        <rFont val="TH SarabunPSK"/>
        <family val="2"/>
      </rPr>
      <t>กำหนดเวลาในการพิจารณา ………. วัน  นับถัดจากวันเสนอราคา</t>
    </r>
  </si>
  <si>
    <t>ใช้ไปครั้งก่อน</t>
  </si>
  <si>
    <r>
      <rPr>
        <sz val="11"/>
        <color theme="1"/>
        <rFont val="TH SarabunPSK"/>
        <family val="2"/>
      </rPr>
      <t xml:space="preserve">ราคากลาง* : </t>
    </r>
    <r>
      <rPr>
        <b/>
        <sz val="11"/>
        <color theme="1"/>
        <rFont val="TH SarabunPSK"/>
        <family val="2"/>
      </rPr>
      <t xml:space="preserve"> ใช้ในกรณีตั้งแต่ 500,001.00 บาท ขึ้นไป</t>
    </r>
  </si>
  <si>
    <t xml:space="preserve">         หน่วยงานมีความประสงค์เพื่อขอซื้อ/จ้างพัสดุ ดังรายการต่อไปนี้</t>
  </si>
  <si>
    <t xml:space="preserve">            ตามที่ท่านได้เสนอราคาตามใบเสนอราคา  เลขที่.................  วันที่..................................................  บัดนี้ ทางมหาวิทยาลัยฯ มีความประสงค์สั่งซื้อ/สั่งจ้างพัสดุ  ดังรายการต่อไปนี้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</si>
</sst>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Angsana New"/>
      <family val="1"/>
    </font>
    <font>
      <sz val="11"/>
      <color theme="1"/>
      <name val="TH SarabunPSK"/>
      <family val="2"/>
    </font>
    <font>
      <sz val="19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0"/>
      <color theme="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1"/>
      <color theme="1"/>
      <name val="TH SarabunPSK"/>
      <family val="2"/>
    </font>
    <font>
      <sz val="14"/>
      <name val="Cordia New"/>
      <family val="2"/>
    </font>
    <font>
      <sz val="14"/>
      <color theme="1"/>
      <name val="Angsana New"/>
      <family val="1"/>
    </font>
    <font>
      <b/>
      <sz val="12"/>
      <color theme="1"/>
      <name val="TH SarabunPSK"/>
      <family val="2"/>
    </font>
    <font>
      <sz val="14"/>
      <color rgb="FFFF0000"/>
      <name val="Angsana New"/>
      <family val="1"/>
    </font>
    <font>
      <b/>
      <sz val="10"/>
      <color theme="1"/>
      <name val="TH SarabunPSK"/>
      <family val="2"/>
    </font>
    <font>
      <sz val="16"/>
      <color rgb="FFFF0000"/>
      <name val="Angsana New"/>
      <family val="1"/>
    </font>
    <font>
      <sz val="11"/>
      <name val="TH Sarabun New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sz val="11"/>
      <color rgb="FF00B050"/>
      <name val="Angsana New"/>
      <family val="1"/>
    </font>
    <font>
      <b/>
      <sz val="14"/>
      <color rgb="FFFF0000"/>
      <name val="Angsana New"/>
      <family val="1"/>
    </font>
    <font>
      <b/>
      <u/>
      <sz val="11"/>
      <name val="TH Sarabun New"/>
      <family val="2"/>
    </font>
    <font>
      <sz val="12"/>
      <color rgb="FFFF0000"/>
      <name val="Angsana New"/>
      <family val="1"/>
    </font>
    <font>
      <sz val="12"/>
      <color theme="1"/>
      <name val="Angsana New"/>
      <family val="1"/>
    </font>
    <font>
      <sz val="12"/>
      <color theme="1"/>
      <name val="TH SarabunPSK"/>
      <family val="2"/>
    </font>
    <font>
      <b/>
      <sz val="18"/>
      <name val="TH SarabunPSK"/>
      <family val="2"/>
    </font>
    <font>
      <sz val="11"/>
      <color theme="1"/>
      <name val="Wingdings 2"/>
      <family val="1"/>
      <charset val="2"/>
    </font>
    <font>
      <sz val="11"/>
      <name val="Wingdings 2"/>
      <family val="1"/>
      <charset val="2"/>
    </font>
    <font>
      <sz val="15.4"/>
      <name val="TH SarabunPSK"/>
      <family val="2"/>
    </font>
    <font>
      <sz val="12"/>
      <color rgb="FFFF0000"/>
      <name val="TH SarabunPSK"/>
      <family val="2"/>
    </font>
    <font>
      <u/>
      <sz val="11"/>
      <name val="TH SarabunPSK"/>
      <family val="2"/>
    </font>
    <font>
      <u/>
      <sz val="11"/>
      <color theme="1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0"/>
      <color theme="1"/>
      <name val="Angsana New"/>
      <family val="1"/>
    </font>
    <font>
      <b/>
      <sz val="10"/>
      <color theme="1"/>
      <name val="Wingdings 2"/>
      <family val="1"/>
      <charset val="2"/>
    </font>
    <font>
      <b/>
      <sz val="10.5"/>
      <color theme="1"/>
      <name val="TH SarabunPSK"/>
      <family val="2"/>
    </font>
    <font>
      <b/>
      <sz val="1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20">
    <xf numFmtId="0" fontId="0" fillId="0" borderId="0" xfId="0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4" fontId="5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64" fontId="9" fillId="0" borderId="17" xfId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4" fontId="9" fillId="0" borderId="16" xfId="1" applyFont="1" applyBorder="1" applyAlignment="1">
      <alignment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164" fontId="9" fillId="0" borderId="2" xfId="1" applyFont="1" applyBorder="1" applyAlignment="1">
      <alignment vertical="center"/>
    </xf>
    <xf numFmtId="0" fontId="7" fillId="0" borderId="9" xfId="8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164" fontId="9" fillId="0" borderId="15" xfId="1" applyFont="1" applyBorder="1" applyAlignment="1">
      <alignment vertical="center"/>
    </xf>
    <xf numFmtId="0" fontId="7" fillId="0" borderId="6" xfId="8" applyFont="1" applyBorder="1" applyAlignment="1">
      <alignment vertical="center"/>
    </xf>
    <xf numFmtId="0" fontId="7" fillId="0" borderId="0" xfId="8" applyFont="1" applyBorder="1" applyAlignment="1">
      <alignment horizontal="left" vertical="center"/>
    </xf>
    <xf numFmtId="0" fontId="7" fillId="0" borderId="8" xfId="8" applyFont="1" applyBorder="1" applyAlignment="1">
      <alignment horizontal="left" vertical="center"/>
    </xf>
    <xf numFmtId="0" fontId="7" fillId="0" borderId="6" xfId="8" applyFont="1" applyBorder="1" applyAlignment="1">
      <alignment horizontal="left" vertical="center"/>
    </xf>
    <xf numFmtId="0" fontId="8" fillId="0" borderId="11" xfId="8" applyFont="1" applyBorder="1" applyAlignment="1">
      <alignment horizontal="left" vertical="center"/>
    </xf>
    <xf numFmtId="0" fontId="7" fillId="0" borderId="1" xfId="8" applyFont="1" applyBorder="1" applyAlignment="1">
      <alignment vertical="center"/>
    </xf>
    <xf numFmtId="0" fontId="8" fillId="0" borderId="12" xfId="8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20" fillId="0" borderId="17" xfId="0" applyFont="1" applyBorder="1" applyAlignment="1">
      <alignment vertical="center"/>
    </xf>
    <xf numFmtId="0" fontId="1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0" fillId="0" borderId="5" xfId="8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 vertical="center"/>
    </xf>
    <xf numFmtId="0" fontId="8" fillId="0" borderId="0" xfId="8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8" xfId="8" applyFont="1" applyBorder="1" applyAlignment="1">
      <alignment horizontal="left" vertical="center"/>
    </xf>
    <xf numFmtId="0" fontId="23" fillId="0" borderId="0" xfId="8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0" fillId="0" borderId="16" xfId="8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2" fillId="0" borderId="10" xfId="8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8" fillId="0" borderId="0" xfId="4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9" fontId="11" fillId="0" borderId="19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7" fillId="0" borderId="5" xfId="3" applyFont="1" applyBorder="1" applyAlignment="1">
      <alignment horizontal="right" vertical="center"/>
    </xf>
    <xf numFmtId="164" fontId="7" fillId="0" borderId="7" xfId="3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164" fontId="7" fillId="0" borderId="4" xfId="3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2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4" fontId="11" fillId="0" borderId="18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" fontId="5" fillId="0" borderId="1" xfId="0" applyNumberFormat="1" applyFont="1" applyBorder="1" applyAlignment="1">
      <alignment horizontal="left" vertical="center"/>
    </xf>
    <xf numFmtId="4" fontId="5" fillId="0" borderId="12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4" fontId="36" fillId="0" borderId="0" xfId="0" applyNumberFormat="1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11" fillId="0" borderId="19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2" fillId="0" borderId="0" xfId="0" applyFont="1"/>
    <xf numFmtId="0" fontId="7" fillId="0" borderId="10" xfId="8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20" fillId="0" borderId="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40" fillId="0" borderId="6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left" vertical="top"/>
    </xf>
    <xf numFmtId="4" fontId="7" fillId="0" borderId="14" xfId="0" applyNumberFormat="1" applyFont="1" applyBorder="1" applyAlignment="1">
      <alignment horizontal="left" vertical="top"/>
    </xf>
    <xf numFmtId="4" fontId="7" fillId="0" borderId="13" xfId="0" applyNumberFormat="1" applyFont="1" applyBorder="1" applyAlignment="1">
      <alignment horizontal="right" vertical="top"/>
    </xf>
    <xf numFmtId="4" fontId="7" fillId="0" borderId="14" xfId="0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4" fontId="43" fillId="0" borderId="9" xfId="0" applyNumberFormat="1" applyFont="1" applyBorder="1" applyAlignment="1">
      <alignment horizontal="right" vertical="top"/>
    </xf>
    <xf numFmtId="4" fontId="43" fillId="0" borderId="10" xfId="0" applyNumberFormat="1" applyFont="1" applyBorder="1" applyAlignment="1">
      <alignment horizontal="right" vertical="top"/>
    </xf>
    <xf numFmtId="2" fontId="43" fillId="0" borderId="6" xfId="0" applyNumberFormat="1" applyFont="1" applyBorder="1" applyAlignment="1">
      <alignment horizontal="right" vertical="top"/>
    </xf>
    <xf numFmtId="2" fontId="43" fillId="0" borderId="8" xfId="0" applyNumberFormat="1" applyFont="1" applyBorder="1" applyAlignment="1">
      <alignment horizontal="right" vertical="top"/>
    </xf>
    <xf numFmtId="4" fontId="43" fillId="0" borderId="11" xfId="0" applyNumberFormat="1" applyFont="1" applyBorder="1" applyAlignment="1">
      <alignment horizontal="right" vertical="top"/>
    </xf>
    <xf numFmtId="4" fontId="43" fillId="0" borderId="12" xfId="0" applyNumberFormat="1" applyFont="1" applyBorder="1" applyAlignment="1">
      <alignment horizontal="right" vertical="top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7" fillId="0" borderId="9" xfId="8" applyFont="1" applyFill="1" applyBorder="1" applyAlignment="1">
      <alignment horizontal="left" vertical="center"/>
    </xf>
    <xf numFmtId="0" fontId="7" fillId="0" borderId="5" xfId="8" applyFont="1" applyFill="1" applyBorder="1" applyAlignment="1">
      <alignment horizontal="left" vertical="center"/>
    </xf>
    <xf numFmtId="4" fontId="11" fillId="0" borderId="6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left" vertical="center"/>
    </xf>
    <xf numFmtId="0" fontId="10" fillId="0" borderId="2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19" xfId="8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5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28" fillId="0" borderId="0" xfId="0" applyFont="1" applyFill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0" fontId="31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4" fontId="5" fillId="0" borderId="1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</cellXfs>
  <cellStyles count="12">
    <cellStyle name="Comma" xfId="1" builtinId="3"/>
    <cellStyle name="Comma 2" xfId="3" xr:uid="{00000000-0005-0000-0000-000001000000}"/>
    <cellStyle name="Comma 2 2" xfId="7" xr:uid="{00000000-0005-0000-0000-000002000000}"/>
    <cellStyle name="Comma 2 2 2" xfId="11" xr:uid="{00000000-0005-0000-0000-000003000000}"/>
    <cellStyle name="Comma 3" xfId="5" xr:uid="{00000000-0005-0000-0000-000004000000}"/>
    <cellStyle name="Comma 3 2" xfId="9" xr:uid="{00000000-0005-0000-0000-000005000000}"/>
    <cellStyle name="Normal" xfId="0" builtinId="0"/>
    <cellStyle name="Normal 2" xfId="2" xr:uid="{00000000-0005-0000-0000-000007000000}"/>
    <cellStyle name="Normal 2 2" xfId="6" xr:uid="{00000000-0005-0000-0000-000008000000}"/>
    <cellStyle name="Normal 2 2 2" xfId="10" xr:uid="{00000000-0005-0000-0000-000009000000}"/>
    <cellStyle name="Normal 3" xfId="4" xr:uid="{00000000-0005-0000-0000-00000A000000}"/>
    <cellStyle name="Normal 3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27107</xdr:rowOff>
    </xdr:from>
    <xdr:to>
      <xdr:col>2</xdr:col>
      <xdr:colOff>25977</xdr:colOff>
      <xdr:row>4</xdr:row>
      <xdr:rowOff>3011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16478" y="27107"/>
          <a:ext cx="753340" cy="720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17319</xdr:colOff>
      <xdr:row>0</xdr:row>
      <xdr:rowOff>51955</xdr:rowOff>
    </xdr:from>
    <xdr:to>
      <xdr:col>3</xdr:col>
      <xdr:colOff>389659</xdr:colOff>
      <xdr:row>2</xdr:row>
      <xdr:rowOff>244336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355024" y="51955"/>
          <a:ext cx="753340" cy="720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29308</xdr:rowOff>
    </xdr:from>
    <xdr:to>
      <xdr:col>1</xdr:col>
      <xdr:colOff>430956</xdr:colOff>
      <xdr:row>3</xdr:row>
      <xdr:rowOff>61163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9308" y="29308"/>
          <a:ext cx="753340" cy="720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zoomScaleNormal="100" workbookViewId="0">
      <selection activeCell="P18" sqref="P18"/>
    </sheetView>
  </sheetViews>
  <sheetFormatPr defaultColWidth="9" defaultRowHeight="13.5" customHeight="1"/>
  <cols>
    <col min="1" max="1" width="3.28515625" style="40" customWidth="1"/>
    <col min="2" max="2" width="10.85546875" style="40" customWidth="1"/>
    <col min="3" max="3" width="7" style="40" customWidth="1"/>
    <col min="4" max="4" width="5.140625" style="40" customWidth="1"/>
    <col min="5" max="5" width="11.85546875" style="40" customWidth="1"/>
    <col min="6" max="6" width="24" style="40" customWidth="1"/>
    <col min="7" max="7" width="13.85546875" style="40" customWidth="1"/>
    <col min="8" max="8" width="2.7109375" style="40" customWidth="1"/>
    <col min="9" max="9" width="4.7109375" style="40" customWidth="1"/>
    <col min="10" max="10" width="10.85546875" style="40" customWidth="1"/>
    <col min="11" max="12" width="12.5703125" style="40" customWidth="1"/>
    <col min="13" max="13" width="9.7109375" style="40" customWidth="1"/>
    <col min="14" max="14" width="4.28515625" style="40" customWidth="1"/>
    <col min="15" max="15" width="9.85546875" style="40" customWidth="1"/>
    <col min="16" max="16" width="14.28515625" style="40" customWidth="1"/>
    <col min="17" max="17" width="3.28515625" style="40" customWidth="1"/>
    <col min="18" max="16384" width="9" style="40"/>
  </cols>
  <sheetData>
    <row r="1" spans="1:16" ht="9" customHeight="1">
      <c r="B1" s="234"/>
    </row>
    <row r="2" spans="1:16" ht="17.45" customHeight="1">
      <c r="A2" s="39"/>
      <c r="B2" s="234"/>
      <c r="C2" s="223" t="s">
        <v>44</v>
      </c>
      <c r="D2" s="223"/>
      <c r="E2" s="223"/>
      <c r="F2" s="223"/>
      <c r="G2" s="223"/>
      <c r="H2" s="36"/>
      <c r="J2" s="36" t="s">
        <v>133</v>
      </c>
      <c r="K2" s="37" t="s">
        <v>72</v>
      </c>
      <c r="L2" s="39"/>
      <c r="M2" s="39"/>
      <c r="N2" s="39"/>
      <c r="O2" s="39"/>
      <c r="P2" s="39"/>
    </row>
    <row r="3" spans="1:16" ht="17.45" customHeight="1">
      <c r="A3" s="39"/>
      <c r="B3" s="234"/>
      <c r="C3" s="221" t="s">
        <v>81</v>
      </c>
      <c r="D3" s="221"/>
      <c r="E3" s="221"/>
      <c r="F3" s="221"/>
      <c r="G3" s="221"/>
      <c r="H3" s="37"/>
      <c r="I3" s="37"/>
      <c r="J3" s="37" t="s">
        <v>70</v>
      </c>
      <c r="K3" s="39"/>
      <c r="L3" s="39"/>
      <c r="M3" s="39"/>
      <c r="N3" s="39"/>
      <c r="O3" s="39"/>
      <c r="P3" s="39"/>
    </row>
    <row r="4" spans="1:16" ht="15.75" customHeight="1">
      <c r="A4" s="39"/>
      <c r="B4" s="235"/>
      <c r="C4" s="222" t="s">
        <v>134</v>
      </c>
      <c r="D4" s="222"/>
      <c r="E4" s="222"/>
      <c r="F4" s="222"/>
      <c r="G4" s="222"/>
      <c r="H4" s="38"/>
      <c r="I4" s="38"/>
      <c r="J4" s="38" t="s">
        <v>71</v>
      </c>
      <c r="K4" s="42"/>
      <c r="L4" s="42"/>
      <c r="M4" s="42"/>
      <c r="N4" s="45"/>
    </row>
    <row r="5" spans="1:16" ht="12" customHeight="1">
      <c r="A5" s="39"/>
      <c r="B5" s="43"/>
      <c r="C5" s="45"/>
      <c r="D5" s="45"/>
      <c r="E5" s="45"/>
      <c r="F5" s="44"/>
      <c r="G5" s="44"/>
      <c r="H5" s="44"/>
      <c r="I5" s="45"/>
      <c r="J5" s="45"/>
      <c r="K5" s="46"/>
      <c r="L5" s="46"/>
      <c r="M5" s="46"/>
      <c r="N5" s="46"/>
      <c r="O5" s="47" t="s">
        <v>27</v>
      </c>
      <c r="P5" s="68" t="s">
        <v>28</v>
      </c>
    </row>
    <row r="6" spans="1:16" ht="13.5" customHeight="1">
      <c r="A6" s="39"/>
      <c r="B6" s="45" t="s">
        <v>1</v>
      </c>
      <c r="C6" s="107"/>
      <c r="D6" s="45"/>
      <c r="E6" s="45" t="s">
        <v>0</v>
      </c>
      <c r="F6" s="241"/>
      <c r="G6" s="241"/>
      <c r="H6" s="64"/>
      <c r="I6" s="39"/>
      <c r="J6" s="50" t="s">
        <v>16</v>
      </c>
      <c r="K6" s="110"/>
      <c r="L6" s="79"/>
      <c r="M6" s="60"/>
      <c r="N6" s="39"/>
      <c r="O6" s="48" t="s">
        <v>19</v>
      </c>
      <c r="P6" s="49"/>
    </row>
    <row r="7" spans="1:16" ht="13.5" customHeight="1">
      <c r="A7" s="39"/>
      <c r="B7" s="39" t="s">
        <v>2</v>
      </c>
      <c r="C7" s="108"/>
      <c r="D7" s="39"/>
      <c r="E7" s="39" t="s">
        <v>7</v>
      </c>
      <c r="F7" s="241"/>
      <c r="G7" s="241"/>
      <c r="H7" s="64"/>
      <c r="I7" s="39"/>
      <c r="J7" s="53" t="s">
        <v>17</v>
      </c>
      <c r="K7" s="111"/>
      <c r="L7" s="54"/>
      <c r="M7" s="85"/>
      <c r="N7" s="82"/>
      <c r="O7" s="51" t="s">
        <v>161</v>
      </c>
      <c r="P7" s="52"/>
    </row>
    <row r="8" spans="1:16" ht="13.5" customHeight="1">
      <c r="A8" s="39"/>
      <c r="B8" s="39" t="s">
        <v>3</v>
      </c>
      <c r="C8" s="108"/>
      <c r="D8" s="39"/>
      <c r="E8" s="39" t="s">
        <v>8</v>
      </c>
      <c r="F8" s="241"/>
      <c r="G8" s="241"/>
      <c r="H8" s="64"/>
      <c r="I8" s="39"/>
      <c r="J8" s="56" t="s">
        <v>18</v>
      </c>
      <c r="K8" s="54" t="s">
        <v>118</v>
      </c>
      <c r="L8" s="54" t="s">
        <v>120</v>
      </c>
      <c r="M8" s="55" t="s">
        <v>122</v>
      </c>
      <c r="N8" s="54"/>
      <c r="O8" s="51" t="s">
        <v>20</v>
      </c>
      <c r="P8" s="52"/>
    </row>
    <row r="9" spans="1:16" ht="13.5" customHeight="1">
      <c r="A9" s="39"/>
      <c r="B9" s="39" t="s">
        <v>4</v>
      </c>
      <c r="C9" s="108"/>
      <c r="D9" s="39"/>
      <c r="E9" s="39" t="s">
        <v>9</v>
      </c>
      <c r="F9" s="241"/>
      <c r="G9" s="241"/>
      <c r="H9" s="64"/>
      <c r="I9" s="39"/>
      <c r="J9" s="57"/>
      <c r="K9" s="58" t="s">
        <v>119</v>
      </c>
      <c r="L9" s="109" t="s">
        <v>121</v>
      </c>
      <c r="M9" s="59"/>
      <c r="N9" s="83"/>
      <c r="O9" s="51" t="s">
        <v>21</v>
      </c>
      <c r="P9" s="52"/>
    </row>
    <row r="10" spans="1:16" ht="13.5" customHeight="1">
      <c r="A10" s="39"/>
      <c r="B10" s="39" t="s">
        <v>5</v>
      </c>
      <c r="C10" s="108"/>
      <c r="D10" s="39"/>
      <c r="E10" s="39" t="s">
        <v>10</v>
      </c>
      <c r="F10" s="241"/>
      <c r="G10" s="241"/>
      <c r="H10" s="64"/>
      <c r="I10" s="39"/>
      <c r="J10" s="61" t="s">
        <v>14</v>
      </c>
      <c r="K10" s="43"/>
      <c r="L10" s="133"/>
      <c r="M10" s="113" t="s">
        <v>75</v>
      </c>
      <c r="N10" s="86"/>
      <c r="O10" s="51" t="s">
        <v>22</v>
      </c>
      <c r="P10" s="52"/>
    </row>
    <row r="11" spans="1:16" ht="13.5" customHeight="1">
      <c r="A11" s="39"/>
      <c r="B11" s="39" t="s">
        <v>6</v>
      </c>
      <c r="C11" s="108"/>
      <c r="D11" s="39"/>
      <c r="E11" s="39" t="s">
        <v>11</v>
      </c>
      <c r="F11" s="241"/>
      <c r="G11" s="241"/>
      <c r="H11" s="64"/>
      <c r="I11" s="39"/>
      <c r="J11" s="239" t="s">
        <v>156</v>
      </c>
      <c r="K11" s="240"/>
      <c r="L11" s="134"/>
      <c r="M11" s="114" t="s">
        <v>76</v>
      </c>
      <c r="N11" s="88"/>
      <c r="O11" s="51" t="s">
        <v>23</v>
      </c>
      <c r="P11" s="52"/>
    </row>
    <row r="12" spans="1:16" ht="13.5" customHeight="1">
      <c r="A12" s="39"/>
      <c r="B12" s="45" t="s">
        <v>13</v>
      </c>
      <c r="C12" s="108"/>
      <c r="D12" s="45"/>
      <c r="E12" s="45" t="s">
        <v>12</v>
      </c>
      <c r="F12" s="241"/>
      <c r="G12" s="241"/>
      <c r="H12" s="64"/>
      <c r="I12" s="45"/>
      <c r="J12" s="62" t="s">
        <v>98</v>
      </c>
      <c r="K12" s="81"/>
      <c r="L12" s="135"/>
      <c r="M12" s="114" t="s">
        <v>75</v>
      </c>
      <c r="N12" s="89"/>
      <c r="O12" s="51" t="s">
        <v>24</v>
      </c>
      <c r="P12" s="52"/>
    </row>
    <row r="13" spans="1:16" ht="3" customHeight="1">
      <c r="A13" s="39"/>
      <c r="B13" s="45"/>
      <c r="C13" s="107"/>
      <c r="D13" s="45"/>
      <c r="E13" s="45"/>
      <c r="F13" s="64"/>
      <c r="G13" s="45"/>
      <c r="H13" s="45"/>
      <c r="I13" s="45"/>
      <c r="J13" s="62"/>
      <c r="K13" s="81"/>
      <c r="L13" s="148"/>
      <c r="M13" s="87"/>
      <c r="N13" s="89"/>
      <c r="O13" s="51"/>
      <c r="P13" s="52"/>
    </row>
    <row r="14" spans="1:16" ht="13.5" customHeight="1">
      <c r="A14" s="39"/>
      <c r="B14" s="279" t="s">
        <v>129</v>
      </c>
      <c r="C14" s="280"/>
      <c r="D14" s="280"/>
      <c r="E14" s="287"/>
      <c r="F14" s="287"/>
      <c r="G14" s="287"/>
      <c r="H14" s="287"/>
      <c r="I14" s="287"/>
      <c r="J14" s="287"/>
      <c r="K14" s="287"/>
      <c r="L14" s="287"/>
      <c r="M14" s="198"/>
      <c r="N14" s="81"/>
      <c r="O14" s="51" t="s">
        <v>25</v>
      </c>
      <c r="P14" s="84"/>
    </row>
    <row r="15" spans="1:16" ht="13.5" customHeight="1">
      <c r="A15" s="39"/>
      <c r="B15" s="236" t="s">
        <v>135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8"/>
      <c r="N15" s="81"/>
      <c r="O15" s="91" t="s">
        <v>26</v>
      </c>
      <c r="P15" s="112" t="s">
        <v>73</v>
      </c>
    </row>
    <row r="16" spans="1:16" ht="13.5" customHeight="1">
      <c r="A16" s="39"/>
      <c r="B16" s="281" t="s">
        <v>159</v>
      </c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3"/>
      <c r="N16" s="81"/>
      <c r="O16" s="90" t="s">
        <v>29</v>
      </c>
      <c r="P16" s="93"/>
    </row>
    <row r="17" spans="1:16" ht="13.5" customHeight="1">
      <c r="A17" s="39"/>
      <c r="B17" s="169" t="s">
        <v>162</v>
      </c>
      <c r="C17" s="170"/>
      <c r="D17" s="170"/>
      <c r="E17" s="170"/>
      <c r="F17" s="170"/>
      <c r="G17" s="170"/>
      <c r="H17" s="170"/>
      <c r="I17" s="170"/>
      <c r="J17" s="182"/>
      <c r="K17" s="182"/>
      <c r="L17" s="182"/>
      <c r="M17" s="183"/>
      <c r="N17" s="81"/>
      <c r="O17" s="26"/>
      <c r="P17" s="24"/>
    </row>
    <row r="18" spans="1:16" ht="8.1" customHeight="1">
      <c r="A18" s="39"/>
      <c r="B18" s="149"/>
      <c r="C18" s="149"/>
      <c r="D18" s="149"/>
      <c r="E18" s="149"/>
      <c r="F18" s="149"/>
      <c r="G18" s="149"/>
      <c r="H18" s="149"/>
      <c r="I18" s="149"/>
      <c r="J18" s="173"/>
      <c r="K18" s="173"/>
      <c r="L18" s="173"/>
      <c r="M18" s="173"/>
      <c r="N18" s="81"/>
      <c r="O18" s="26"/>
      <c r="P18" s="24"/>
    </row>
    <row r="19" spans="1:16" ht="13.5" customHeight="1">
      <c r="A19" s="39"/>
      <c r="B19" s="286" t="s">
        <v>74</v>
      </c>
      <c r="C19" s="286"/>
      <c r="D19" s="286"/>
      <c r="E19" s="286"/>
      <c r="F19" s="45"/>
      <c r="I19" s="11"/>
      <c r="J19" s="11"/>
      <c r="K19" s="11"/>
      <c r="L19" s="11"/>
      <c r="P19" s="11"/>
    </row>
    <row r="20" spans="1:16" ht="13.5" customHeight="1">
      <c r="A20" s="39"/>
      <c r="B20" s="45" t="s">
        <v>163</v>
      </c>
      <c r="C20" s="45"/>
      <c r="D20" s="45"/>
      <c r="E20" s="45"/>
      <c r="F20" s="45"/>
      <c r="I20" s="11"/>
      <c r="J20" s="285"/>
      <c r="K20" s="285"/>
      <c r="L20" s="285"/>
      <c r="M20" s="80"/>
      <c r="N20" s="80"/>
      <c r="P20" s="26"/>
    </row>
    <row r="21" spans="1:16" ht="5.2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ht="13.5" customHeight="1">
      <c r="A22" s="39"/>
      <c r="B22" s="253" t="s">
        <v>30</v>
      </c>
      <c r="C22" s="242" t="s">
        <v>158</v>
      </c>
      <c r="D22" s="255"/>
      <c r="E22" s="255"/>
      <c r="F22" s="255"/>
      <c r="G22" s="243"/>
      <c r="H22" s="242" t="s">
        <v>31</v>
      </c>
      <c r="I22" s="243"/>
      <c r="J22" s="284" t="s">
        <v>33</v>
      </c>
      <c r="K22" s="231" t="s">
        <v>32</v>
      </c>
      <c r="L22" s="233"/>
      <c r="M22" s="242" t="s">
        <v>124</v>
      </c>
      <c r="N22" s="243"/>
      <c r="O22" s="242" t="s">
        <v>157</v>
      </c>
      <c r="P22" s="243"/>
    </row>
    <row r="23" spans="1:16" ht="13.5" customHeight="1">
      <c r="A23" s="39"/>
      <c r="B23" s="254"/>
      <c r="C23" s="244"/>
      <c r="D23" s="256"/>
      <c r="E23" s="256"/>
      <c r="F23" s="256"/>
      <c r="G23" s="245"/>
      <c r="H23" s="244"/>
      <c r="I23" s="245"/>
      <c r="J23" s="254"/>
      <c r="K23" s="65" t="s">
        <v>34</v>
      </c>
      <c r="L23" s="65" t="s">
        <v>35</v>
      </c>
      <c r="M23" s="244"/>
      <c r="N23" s="245"/>
      <c r="O23" s="244"/>
      <c r="P23" s="245"/>
    </row>
    <row r="24" spans="1:16" ht="13.5" customHeight="1">
      <c r="A24" s="39"/>
      <c r="B24" s="136"/>
      <c r="C24" s="259"/>
      <c r="D24" s="260"/>
      <c r="E24" s="260"/>
      <c r="F24" s="260"/>
      <c r="G24" s="261"/>
      <c r="H24" s="257"/>
      <c r="I24" s="258"/>
      <c r="J24" s="137"/>
      <c r="K24" s="139"/>
      <c r="L24" s="141">
        <f t="shared" ref="L24:L25" si="0">K24*I24</f>
        <v>0</v>
      </c>
      <c r="M24" s="248">
        <v>0</v>
      </c>
      <c r="N24" s="249"/>
      <c r="O24" s="246"/>
      <c r="P24" s="247"/>
    </row>
    <row r="25" spans="1:16" ht="13.5" customHeight="1">
      <c r="A25" s="39"/>
      <c r="B25" s="132"/>
      <c r="C25" s="259"/>
      <c r="D25" s="260"/>
      <c r="E25" s="260"/>
      <c r="F25" s="260"/>
      <c r="G25" s="261"/>
      <c r="H25" s="257"/>
      <c r="I25" s="258"/>
      <c r="J25" s="138"/>
      <c r="K25" s="140"/>
      <c r="L25" s="97">
        <f t="shared" si="0"/>
        <v>0</v>
      </c>
      <c r="M25" s="248">
        <v>0</v>
      </c>
      <c r="N25" s="249"/>
      <c r="O25" s="246"/>
      <c r="P25" s="247"/>
    </row>
    <row r="26" spans="1:16" ht="17.25">
      <c r="A26" s="39"/>
      <c r="B26" s="39"/>
      <c r="C26" s="39"/>
      <c r="D26" s="39"/>
      <c r="E26" s="39"/>
      <c r="F26" s="39"/>
      <c r="G26" s="39"/>
      <c r="H26" s="39"/>
      <c r="I26" s="39"/>
      <c r="J26" s="216" t="s">
        <v>36</v>
      </c>
      <c r="K26" s="63" t="s">
        <v>39</v>
      </c>
      <c r="L26" s="217">
        <f>SUM(L24:L25)</f>
        <v>0</v>
      </c>
      <c r="M26" s="266">
        <f>SUM(O24:O25)</f>
        <v>0</v>
      </c>
      <c r="N26" s="267"/>
      <c r="O26" s="63" t="s">
        <v>15</v>
      </c>
    </row>
    <row r="27" spans="1:16" ht="13.5" customHeight="1">
      <c r="A27" s="39"/>
      <c r="B27" s="39"/>
      <c r="C27" s="39"/>
      <c r="D27" s="39"/>
      <c r="E27" s="39"/>
      <c r="F27" s="39"/>
      <c r="G27" s="39"/>
      <c r="H27" s="39"/>
      <c r="I27" s="39"/>
      <c r="J27" s="63" t="s">
        <v>37</v>
      </c>
      <c r="K27" s="63" t="s">
        <v>39</v>
      </c>
      <c r="L27" s="217">
        <f>L26*K62/100</f>
        <v>0</v>
      </c>
      <c r="M27" s="268">
        <f>7/100*M26</f>
        <v>0</v>
      </c>
      <c r="N27" s="269"/>
      <c r="O27" s="63" t="s">
        <v>15</v>
      </c>
    </row>
    <row r="28" spans="1:16" ht="17.25">
      <c r="A28" s="39"/>
      <c r="B28" s="39"/>
      <c r="C28" s="39"/>
      <c r="D28" s="39"/>
      <c r="E28" s="66" t="s">
        <v>45</v>
      </c>
      <c r="F28" s="252" t="str">
        <f>BAHTTEXT(L28)</f>
        <v>ศูนย์บาทถ้วน</v>
      </c>
      <c r="G28" s="252"/>
      <c r="H28" s="252"/>
      <c r="I28" s="252"/>
      <c r="J28" s="63" t="s">
        <v>38</v>
      </c>
      <c r="K28" s="63" t="s">
        <v>39</v>
      </c>
      <c r="L28" s="218">
        <f>SUM(L26:L27)</f>
        <v>0</v>
      </c>
      <c r="M28" s="270">
        <f>M26+M27</f>
        <v>0</v>
      </c>
      <c r="N28" s="271"/>
      <c r="O28" s="63" t="s">
        <v>15</v>
      </c>
    </row>
    <row r="29" spans="1:16" ht="12" customHeight="1">
      <c r="A29" s="39"/>
      <c r="B29" s="39"/>
      <c r="C29" s="39"/>
      <c r="D29" s="39"/>
      <c r="E29" s="116"/>
      <c r="F29" s="152"/>
      <c r="G29" s="152"/>
      <c r="H29" s="152"/>
      <c r="I29" s="152"/>
      <c r="J29" s="63"/>
      <c r="K29" s="63"/>
      <c r="L29" s="150"/>
      <c r="M29" s="151"/>
      <c r="N29" s="151"/>
      <c r="O29" s="63"/>
    </row>
    <row r="30" spans="1:16" ht="13.5" customHeight="1">
      <c r="A30" s="39"/>
      <c r="B30" s="230" t="s">
        <v>160</v>
      </c>
      <c r="C30" s="230"/>
      <c r="D30" s="230"/>
      <c r="E30" s="230"/>
      <c r="F30" s="230"/>
      <c r="G30" s="230"/>
      <c r="H30" s="195"/>
      <c r="I30" s="39"/>
      <c r="J30" s="39"/>
      <c r="K30" s="39"/>
      <c r="L30" s="39"/>
      <c r="M30" s="39"/>
      <c r="N30" s="39"/>
      <c r="O30" s="39"/>
      <c r="P30" s="39"/>
    </row>
    <row r="31" spans="1:16" ht="4.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3.5" customHeight="1">
      <c r="A32" s="39"/>
      <c r="B32" s="231" t="s">
        <v>40</v>
      </c>
      <c r="C32" s="232"/>
      <c r="D32" s="232"/>
      <c r="E32" s="232"/>
      <c r="F32" s="232"/>
      <c r="G32" s="233"/>
      <c r="H32" s="231" t="s">
        <v>41</v>
      </c>
      <c r="I32" s="232"/>
      <c r="J32" s="232"/>
      <c r="K32" s="232"/>
      <c r="L32" s="233"/>
      <c r="M32" s="262"/>
      <c r="N32" s="262"/>
      <c r="O32" s="262"/>
      <c r="P32" s="262"/>
    </row>
    <row r="33" spans="1:16" ht="13.5" customHeight="1">
      <c r="A33" s="39"/>
      <c r="B33" s="224"/>
      <c r="C33" s="225"/>
      <c r="D33" s="225"/>
      <c r="E33" s="225"/>
      <c r="F33" s="225"/>
      <c r="G33" s="226"/>
      <c r="H33" s="227"/>
      <c r="I33" s="228"/>
      <c r="J33" s="228"/>
      <c r="K33" s="228"/>
      <c r="L33" s="229"/>
      <c r="M33" s="45"/>
      <c r="N33" s="45"/>
      <c r="O33" s="45"/>
      <c r="P33" s="45"/>
    </row>
    <row r="34" spans="1:16" ht="13.5" customHeight="1">
      <c r="A34" s="39"/>
      <c r="B34" s="224"/>
      <c r="C34" s="225"/>
      <c r="D34" s="225"/>
      <c r="E34" s="225"/>
      <c r="F34" s="225"/>
      <c r="G34" s="226"/>
      <c r="H34" s="227"/>
      <c r="I34" s="228"/>
      <c r="J34" s="228"/>
      <c r="K34" s="228"/>
      <c r="L34" s="229"/>
      <c r="M34" s="45"/>
      <c r="N34" s="45"/>
      <c r="O34" s="45"/>
      <c r="P34" s="45"/>
    </row>
    <row r="35" spans="1:16" ht="13.5" customHeight="1">
      <c r="A35" s="39"/>
      <c r="B35" s="224"/>
      <c r="C35" s="225"/>
      <c r="D35" s="225"/>
      <c r="E35" s="225"/>
      <c r="F35" s="225"/>
      <c r="G35" s="226"/>
      <c r="H35" s="227"/>
      <c r="I35" s="228"/>
      <c r="J35" s="228"/>
      <c r="K35" s="228"/>
      <c r="L35" s="229"/>
      <c r="M35" s="45"/>
      <c r="N35" s="45"/>
      <c r="O35" s="45"/>
      <c r="P35" s="45"/>
    </row>
    <row r="36" spans="1:16" ht="12" customHeight="1">
      <c r="A36" s="39"/>
      <c r="B36" s="39"/>
      <c r="C36" s="39"/>
      <c r="D36" s="39"/>
      <c r="E36" s="196"/>
      <c r="F36" s="152"/>
      <c r="G36" s="152"/>
      <c r="H36" s="152"/>
      <c r="I36" s="152"/>
      <c r="J36" s="63"/>
      <c r="K36" s="63"/>
      <c r="L36" s="150"/>
      <c r="M36" s="151"/>
      <c r="N36" s="151"/>
      <c r="O36" s="63"/>
    </row>
    <row r="37" spans="1:16" ht="15" customHeight="1">
      <c r="A37" s="39"/>
      <c r="B37" s="230" t="s">
        <v>144</v>
      </c>
      <c r="C37" s="230"/>
      <c r="D37" s="230"/>
      <c r="E37" s="230"/>
      <c r="F37" s="230"/>
      <c r="G37" s="230"/>
      <c r="H37" s="98"/>
      <c r="I37" s="39"/>
      <c r="J37" s="39"/>
      <c r="K37" s="39"/>
      <c r="L37" s="39"/>
      <c r="M37" s="39"/>
      <c r="N37" s="39"/>
      <c r="O37" s="39"/>
      <c r="P37" s="39"/>
    </row>
    <row r="38" spans="1:16" ht="4.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ht="13.5" customHeight="1">
      <c r="A39" s="39"/>
      <c r="B39" s="231" t="s">
        <v>40</v>
      </c>
      <c r="C39" s="232"/>
      <c r="D39" s="232"/>
      <c r="E39" s="232"/>
      <c r="F39" s="232"/>
      <c r="G39" s="233"/>
      <c r="H39" s="231" t="s">
        <v>41</v>
      </c>
      <c r="I39" s="232"/>
      <c r="J39" s="232"/>
      <c r="K39" s="232"/>
      <c r="L39" s="233"/>
      <c r="M39" s="262"/>
      <c r="N39" s="262"/>
      <c r="O39" s="262"/>
      <c r="P39" s="262"/>
    </row>
    <row r="40" spans="1:16" ht="13.5" customHeight="1">
      <c r="A40" s="39"/>
      <c r="B40" s="224"/>
      <c r="C40" s="225"/>
      <c r="D40" s="225"/>
      <c r="E40" s="225"/>
      <c r="F40" s="225"/>
      <c r="G40" s="226"/>
      <c r="H40" s="227"/>
      <c r="I40" s="228"/>
      <c r="J40" s="228"/>
      <c r="K40" s="228"/>
      <c r="L40" s="229"/>
      <c r="M40" s="45"/>
      <c r="N40" s="45"/>
      <c r="O40" s="45"/>
      <c r="P40" s="45"/>
    </row>
    <row r="41" spans="1:16" ht="13.5" customHeight="1">
      <c r="A41" s="39"/>
      <c r="B41" s="224"/>
      <c r="C41" s="225"/>
      <c r="D41" s="225"/>
      <c r="E41" s="225"/>
      <c r="F41" s="225"/>
      <c r="G41" s="226"/>
      <c r="H41" s="227"/>
      <c r="I41" s="228"/>
      <c r="J41" s="228"/>
      <c r="K41" s="228"/>
      <c r="L41" s="229"/>
      <c r="M41" s="45"/>
      <c r="N41" s="45"/>
      <c r="O41" s="45"/>
      <c r="P41" s="45"/>
    </row>
    <row r="42" spans="1:16" ht="13.5" customHeight="1">
      <c r="A42" s="39"/>
      <c r="B42" s="224"/>
      <c r="C42" s="225"/>
      <c r="D42" s="225"/>
      <c r="E42" s="225"/>
      <c r="F42" s="225"/>
      <c r="G42" s="226"/>
      <c r="H42" s="227"/>
      <c r="I42" s="228"/>
      <c r="J42" s="228"/>
      <c r="K42" s="228"/>
      <c r="L42" s="229"/>
      <c r="M42" s="45"/>
      <c r="N42" s="45"/>
      <c r="O42" s="45"/>
      <c r="P42" s="45"/>
    </row>
    <row r="43" spans="1:16" ht="15" customHeight="1">
      <c r="A43" s="39"/>
      <c r="B43" s="96"/>
      <c r="C43" s="96"/>
      <c r="D43" s="96"/>
      <c r="E43" s="96"/>
      <c r="F43" s="96"/>
      <c r="G43" s="96"/>
      <c r="H43" s="96"/>
      <c r="I43" s="95"/>
      <c r="J43" s="95"/>
      <c r="K43" s="95"/>
      <c r="L43" s="95"/>
      <c r="M43" s="45"/>
      <c r="N43" s="45"/>
      <c r="O43" s="45"/>
      <c r="P43" s="45"/>
    </row>
    <row r="44" spans="1:16" ht="3.95" customHeight="1">
      <c r="A44" s="39"/>
      <c r="C44" s="63"/>
      <c r="D44" s="63"/>
      <c r="E44" s="39"/>
      <c r="F44" s="122"/>
      <c r="G44" s="123"/>
      <c r="H44" s="121"/>
      <c r="I44" s="122"/>
      <c r="J44" s="123"/>
      <c r="K44" s="123"/>
      <c r="L44" s="124"/>
      <c r="M44" s="122"/>
      <c r="N44" s="123"/>
      <c r="O44" s="123"/>
      <c r="P44" s="124"/>
    </row>
    <row r="45" spans="1:16" ht="12.95" customHeight="1">
      <c r="A45" s="39"/>
      <c r="B45" s="115" t="s">
        <v>99</v>
      </c>
      <c r="E45" s="39"/>
      <c r="F45" s="263" t="s">
        <v>150</v>
      </c>
      <c r="G45" s="264"/>
      <c r="H45" s="202"/>
      <c r="I45" s="263" t="s">
        <v>151</v>
      </c>
      <c r="J45" s="264"/>
      <c r="K45" s="264"/>
      <c r="L45" s="265"/>
      <c r="M45" s="263" t="s">
        <v>152</v>
      </c>
      <c r="N45" s="264"/>
      <c r="O45" s="264"/>
      <c r="P45" s="265"/>
    </row>
    <row r="46" spans="1:16" ht="3.95" customHeight="1">
      <c r="A46" s="39"/>
      <c r="B46" s="115"/>
      <c r="C46" s="63"/>
      <c r="D46" s="63"/>
      <c r="E46" s="39"/>
      <c r="F46" s="203"/>
      <c r="G46" s="204"/>
      <c r="H46" s="202"/>
      <c r="I46" s="51"/>
      <c r="J46" s="24"/>
      <c r="K46" s="24"/>
      <c r="L46" s="202"/>
      <c r="M46" s="51"/>
      <c r="N46" s="24"/>
      <c r="O46" s="24"/>
      <c r="P46" s="202"/>
    </row>
    <row r="47" spans="1:16" ht="12.95" customHeight="1">
      <c r="A47" s="39"/>
      <c r="C47" s="63"/>
      <c r="D47" s="63"/>
      <c r="F47" s="250" t="s">
        <v>123</v>
      </c>
      <c r="G47" s="251"/>
      <c r="H47" s="205"/>
      <c r="I47" s="51"/>
      <c r="J47" s="24"/>
      <c r="K47" s="24"/>
      <c r="L47" s="206"/>
      <c r="M47" s="207"/>
      <c r="N47" s="208"/>
      <c r="O47" s="208"/>
      <c r="P47" s="206"/>
    </row>
    <row r="48" spans="1:16" ht="3.95" customHeight="1">
      <c r="A48" s="39"/>
      <c r="F48" s="250"/>
      <c r="G48" s="251"/>
      <c r="H48" s="205"/>
      <c r="I48" s="51"/>
      <c r="J48" s="24"/>
      <c r="K48" s="24"/>
      <c r="L48" s="202"/>
      <c r="M48" s="51"/>
      <c r="N48" s="24"/>
      <c r="O48" s="24"/>
      <c r="P48" s="202"/>
    </row>
    <row r="49" spans="1:16" ht="12.95" customHeight="1">
      <c r="A49" s="39"/>
      <c r="B49" s="272" t="s">
        <v>43</v>
      </c>
      <c r="C49" s="272"/>
      <c r="D49" s="199" t="s">
        <v>42</v>
      </c>
      <c r="E49" s="199"/>
      <c r="F49" s="273" t="s">
        <v>78</v>
      </c>
      <c r="G49" s="274"/>
      <c r="H49" s="209"/>
      <c r="I49" s="51"/>
      <c r="J49" s="24"/>
      <c r="K49" s="24"/>
      <c r="L49" s="206"/>
      <c r="M49" s="207"/>
      <c r="N49" s="208"/>
      <c r="O49" s="208"/>
      <c r="P49" s="206"/>
    </row>
    <row r="50" spans="1:16" ht="3.95" customHeight="1">
      <c r="A50" s="39"/>
      <c r="B50" s="200"/>
      <c r="C50" s="200"/>
      <c r="D50" s="200"/>
      <c r="E50" s="200"/>
      <c r="F50" s="210"/>
      <c r="G50" s="211"/>
      <c r="H50" s="212"/>
      <c r="I50" s="250"/>
      <c r="J50" s="251"/>
      <c r="K50" s="251"/>
      <c r="L50" s="206"/>
      <c r="M50" s="207"/>
      <c r="N50" s="208"/>
      <c r="O50" s="208"/>
      <c r="P50" s="206"/>
    </row>
    <row r="51" spans="1:16" ht="12.95" customHeight="1">
      <c r="A51" s="39"/>
      <c r="B51" s="272" t="s">
        <v>43</v>
      </c>
      <c r="C51" s="272"/>
      <c r="D51" s="199" t="s">
        <v>147</v>
      </c>
      <c r="E51" s="199"/>
      <c r="F51" s="263" t="s">
        <v>151</v>
      </c>
      <c r="G51" s="264"/>
      <c r="H51" s="213"/>
      <c r="I51" s="51"/>
      <c r="J51" s="24"/>
      <c r="K51" s="24"/>
      <c r="L51" s="206"/>
      <c r="M51" s="207"/>
      <c r="N51" s="208"/>
      <c r="O51" s="208"/>
      <c r="P51" s="206"/>
    </row>
    <row r="52" spans="1:16" ht="3.95" customHeight="1">
      <c r="A52" s="39"/>
      <c r="B52" s="199"/>
      <c r="C52" s="199"/>
      <c r="D52" s="199"/>
      <c r="E52" s="199"/>
      <c r="F52" s="210"/>
      <c r="G52" s="211"/>
      <c r="H52" s="212"/>
      <c r="I52" s="210"/>
      <c r="J52" s="211"/>
      <c r="K52" s="211"/>
      <c r="L52" s="212"/>
      <c r="M52" s="210"/>
      <c r="N52" s="211"/>
      <c r="O52" s="211"/>
      <c r="P52" s="212"/>
    </row>
    <row r="53" spans="1:16" ht="12.95" customHeight="1">
      <c r="A53" s="39"/>
      <c r="B53" s="272" t="s">
        <v>43</v>
      </c>
      <c r="C53" s="272"/>
      <c r="D53" s="199" t="s">
        <v>148</v>
      </c>
      <c r="E53" s="199"/>
      <c r="F53" s="250" t="s">
        <v>77</v>
      </c>
      <c r="G53" s="251"/>
      <c r="H53" s="205"/>
      <c r="I53" s="250" t="s">
        <v>80</v>
      </c>
      <c r="J53" s="251"/>
      <c r="K53" s="251"/>
      <c r="L53" s="277"/>
      <c r="M53" s="250" t="s">
        <v>79</v>
      </c>
      <c r="N53" s="251"/>
      <c r="O53" s="251"/>
      <c r="P53" s="277"/>
    </row>
    <row r="54" spans="1:16" ht="3.95" customHeight="1">
      <c r="A54" s="39"/>
      <c r="B54" s="201"/>
      <c r="C54" s="201"/>
      <c r="D54" s="199"/>
      <c r="E54" s="199"/>
      <c r="F54" s="214"/>
      <c r="G54" s="215"/>
      <c r="H54" s="205"/>
      <c r="I54" s="214"/>
      <c r="J54" s="215"/>
      <c r="K54" s="215"/>
      <c r="L54" s="205"/>
      <c r="M54" s="214"/>
      <c r="N54" s="215"/>
      <c r="O54" s="215"/>
      <c r="P54" s="205"/>
    </row>
    <row r="55" spans="1:16" ht="12.95" customHeight="1">
      <c r="B55" s="272" t="s">
        <v>43</v>
      </c>
      <c r="C55" s="272"/>
      <c r="D55" s="199" t="s">
        <v>149</v>
      </c>
      <c r="E55" s="199"/>
      <c r="F55" s="51" t="s">
        <v>153</v>
      </c>
      <c r="G55" s="24"/>
      <c r="H55" s="202"/>
      <c r="I55" s="273" t="s">
        <v>154</v>
      </c>
      <c r="J55" s="274"/>
      <c r="K55" s="274"/>
      <c r="L55" s="278"/>
      <c r="M55" s="273" t="s">
        <v>155</v>
      </c>
      <c r="N55" s="274"/>
      <c r="O55" s="274"/>
      <c r="P55" s="278"/>
    </row>
    <row r="56" spans="1:16" ht="5.0999999999999996" customHeight="1">
      <c r="F56" s="125"/>
      <c r="G56" s="99"/>
      <c r="H56" s="126"/>
      <c r="I56" s="119"/>
      <c r="J56" s="41"/>
      <c r="K56" s="41"/>
      <c r="L56" s="118"/>
      <c r="M56" s="119"/>
      <c r="N56" s="41"/>
      <c r="O56" s="41"/>
      <c r="P56" s="118"/>
    </row>
    <row r="57" spans="1:16" ht="13.5" customHeight="1">
      <c r="F57" s="96"/>
      <c r="G57" s="96"/>
      <c r="H57" s="96"/>
      <c r="I57" s="11"/>
      <c r="J57" s="11"/>
      <c r="K57" s="11"/>
      <c r="L57" s="11"/>
      <c r="M57" s="11"/>
      <c r="N57" s="11"/>
      <c r="O57" s="11"/>
      <c r="P57" s="11"/>
    </row>
    <row r="58" spans="1:16" ht="13.5" customHeight="1">
      <c r="F58" s="96"/>
      <c r="G58" s="96"/>
      <c r="H58" s="96"/>
      <c r="I58" s="11"/>
      <c r="J58" s="11"/>
      <c r="K58" s="11"/>
      <c r="L58" s="11"/>
      <c r="M58" s="11"/>
      <c r="N58" s="11"/>
      <c r="O58" s="11"/>
      <c r="P58" s="11"/>
    </row>
    <row r="59" spans="1:16" ht="13.5" customHeight="1">
      <c r="F59" s="96"/>
      <c r="G59" s="96"/>
      <c r="H59" s="96"/>
      <c r="I59" s="11"/>
      <c r="J59" s="11"/>
      <c r="K59" s="11"/>
      <c r="L59" s="11"/>
      <c r="M59" s="11"/>
      <c r="N59" s="11"/>
      <c r="O59" s="11"/>
      <c r="P59" s="11"/>
    </row>
    <row r="60" spans="1:16" ht="13.5" customHeight="1">
      <c r="B60" s="186" t="s">
        <v>59</v>
      </c>
      <c r="C60" s="187"/>
      <c r="D60" s="187"/>
      <c r="E60" s="187"/>
      <c r="F60" s="187"/>
      <c r="G60" s="187"/>
      <c r="H60" s="187"/>
      <c r="I60" s="187"/>
      <c r="J60" s="187"/>
      <c r="K60" s="187"/>
      <c r="L60" s="128"/>
      <c r="M60" s="128"/>
      <c r="N60" s="128"/>
      <c r="O60" s="127"/>
    </row>
    <row r="61" spans="1:16" ht="13.5" customHeight="1">
      <c r="B61" s="186" t="s">
        <v>60</v>
      </c>
      <c r="C61" s="187"/>
      <c r="D61" s="187"/>
      <c r="E61" s="187"/>
      <c r="F61" s="187"/>
      <c r="G61" s="187"/>
      <c r="H61" s="187"/>
      <c r="I61" s="187"/>
      <c r="J61" s="187"/>
      <c r="K61" s="188" t="s">
        <v>37</v>
      </c>
      <c r="L61" s="128"/>
      <c r="N61" s="128"/>
      <c r="O61" s="127"/>
    </row>
    <row r="62" spans="1:16" ht="13.5" customHeight="1">
      <c r="B62" s="186" t="s">
        <v>61</v>
      </c>
      <c r="C62" s="186"/>
      <c r="D62" s="186"/>
      <c r="E62" s="186"/>
      <c r="F62" s="186"/>
      <c r="G62" s="186"/>
      <c r="H62" s="186"/>
      <c r="I62" s="186"/>
      <c r="J62" s="187"/>
      <c r="K62" s="188">
        <v>7</v>
      </c>
      <c r="L62" s="128"/>
      <c r="N62" s="128"/>
      <c r="O62" s="127"/>
    </row>
    <row r="63" spans="1:16" ht="13.5" customHeight="1">
      <c r="B63" s="275" t="s">
        <v>62</v>
      </c>
      <c r="C63" s="275"/>
      <c r="D63" s="275"/>
      <c r="E63" s="275"/>
      <c r="F63" s="275"/>
      <c r="G63" s="275"/>
      <c r="H63" s="275"/>
      <c r="I63" s="275"/>
      <c r="J63" s="187"/>
      <c r="K63" s="187"/>
      <c r="L63" s="128"/>
      <c r="N63" s="128"/>
      <c r="O63" s="127"/>
    </row>
    <row r="64" spans="1:16" ht="13.5" customHeight="1">
      <c r="B64" s="275" t="s">
        <v>63</v>
      </c>
      <c r="C64" s="275"/>
      <c r="D64" s="275"/>
      <c r="E64" s="275"/>
      <c r="F64" s="275"/>
      <c r="G64" s="275"/>
      <c r="H64" s="275"/>
      <c r="I64" s="275"/>
      <c r="J64" s="187"/>
      <c r="K64" s="186" t="s">
        <v>57</v>
      </c>
      <c r="L64" s="128"/>
      <c r="N64" s="130"/>
      <c r="O64" s="127"/>
    </row>
    <row r="65" spans="2:15" ht="13.5" customHeight="1">
      <c r="B65" s="275" t="s">
        <v>64</v>
      </c>
      <c r="C65" s="275"/>
      <c r="D65" s="275"/>
      <c r="E65" s="275"/>
      <c r="F65" s="275"/>
      <c r="G65" s="275"/>
      <c r="H65" s="275"/>
      <c r="I65" s="275"/>
      <c r="J65" s="187"/>
      <c r="K65" s="186" t="s">
        <v>58</v>
      </c>
      <c r="L65" s="128"/>
      <c r="N65" s="130"/>
      <c r="O65" s="127"/>
    </row>
    <row r="66" spans="2:15" ht="13.5" customHeight="1"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28"/>
      <c r="M66" s="128"/>
      <c r="N66" s="128"/>
      <c r="O66" s="127"/>
    </row>
    <row r="67" spans="2:15" ht="13.5" customHeight="1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7"/>
    </row>
    <row r="68" spans="2:15" ht="13.5" customHeight="1">
      <c r="B68" s="190" t="s">
        <v>125</v>
      </c>
    </row>
    <row r="69" spans="2:15" ht="13.5" customHeight="1">
      <c r="B69" s="184" t="s">
        <v>126</v>
      </c>
      <c r="C69" s="92"/>
      <c r="D69" s="92"/>
      <c r="E69" s="92"/>
      <c r="K69" s="276"/>
      <c r="L69" s="276"/>
      <c r="M69" s="276"/>
      <c r="N69" s="276"/>
      <c r="O69" s="276"/>
    </row>
    <row r="70" spans="2:15" ht="13.5" customHeight="1">
      <c r="B70" s="184" t="s">
        <v>127</v>
      </c>
      <c r="C70" s="92"/>
      <c r="D70" s="92"/>
      <c r="E70" s="92"/>
      <c r="K70" s="276"/>
      <c r="L70" s="276"/>
    </row>
    <row r="71" spans="2:15" ht="13.5" customHeight="1">
      <c r="B71" s="185" t="s">
        <v>128</v>
      </c>
      <c r="C71" s="92"/>
      <c r="D71" s="92"/>
      <c r="E71" s="92"/>
    </row>
    <row r="72" spans="2:15" ht="13.5" customHeight="1">
      <c r="B72" s="185"/>
      <c r="C72" s="92"/>
      <c r="D72" s="92"/>
      <c r="E72" s="92"/>
    </row>
    <row r="73" spans="2:15" ht="13.5" customHeight="1">
      <c r="B73" s="189" t="s">
        <v>124</v>
      </c>
      <c r="C73" s="92"/>
      <c r="D73" s="92"/>
      <c r="E73" s="92"/>
    </row>
    <row r="74" spans="2:15" ht="13.5" customHeight="1">
      <c r="B74" s="184" t="s">
        <v>145</v>
      </c>
      <c r="C74" s="92"/>
      <c r="D74" s="92"/>
      <c r="E74" s="92"/>
    </row>
    <row r="75" spans="2:15" ht="13.5" customHeight="1">
      <c r="B75" s="184" t="s">
        <v>146</v>
      </c>
    </row>
    <row r="77" spans="2:15" ht="13.5" customHeight="1">
      <c r="B77" s="191" t="s">
        <v>65</v>
      </c>
      <c r="C77" s="184"/>
      <c r="D77" s="184"/>
      <c r="E77" s="184"/>
    </row>
    <row r="78" spans="2:15" ht="13.5" customHeight="1">
      <c r="B78" s="197" t="s">
        <v>136</v>
      </c>
      <c r="C78" s="184"/>
      <c r="D78" s="184"/>
      <c r="E78" s="184"/>
    </row>
    <row r="79" spans="2:15" ht="13.5" customHeight="1">
      <c r="B79" s="197" t="s">
        <v>137</v>
      </c>
    </row>
    <row r="80" spans="2:15" ht="13.5" customHeight="1">
      <c r="B80" s="197" t="s">
        <v>138</v>
      </c>
    </row>
    <row r="81" spans="1:7" ht="13.5" customHeight="1">
      <c r="B81" s="197" t="s">
        <v>139</v>
      </c>
    </row>
    <row r="82" spans="1:7" ht="13.5" customHeight="1">
      <c r="B82" s="197" t="s">
        <v>140</v>
      </c>
    </row>
    <row r="83" spans="1:7" ht="13.5" customHeight="1">
      <c r="B83" s="197" t="s">
        <v>141</v>
      </c>
    </row>
    <row r="84" spans="1:7" ht="13.5" customHeight="1">
      <c r="B84" s="197" t="s">
        <v>142</v>
      </c>
    </row>
    <row r="85" spans="1:7" ht="13.5" customHeight="1">
      <c r="B85" s="197" t="s">
        <v>143</v>
      </c>
    </row>
    <row r="88" spans="1:7" ht="13.5" customHeight="1">
      <c r="A88" s="94"/>
      <c r="B88" s="192" t="s">
        <v>66</v>
      </c>
      <c r="C88" s="193"/>
      <c r="D88" s="193"/>
      <c r="E88" s="193"/>
      <c r="F88" s="193"/>
      <c r="G88" s="39"/>
    </row>
    <row r="89" spans="1:7" ht="13.5" customHeight="1">
      <c r="A89" s="94"/>
      <c r="B89" s="193"/>
      <c r="C89" s="193" t="s">
        <v>67</v>
      </c>
      <c r="D89" s="193"/>
      <c r="E89" s="193"/>
      <c r="F89" s="193"/>
      <c r="G89" s="39"/>
    </row>
    <row r="90" spans="1:7" ht="13.5" customHeight="1">
      <c r="A90" s="94"/>
      <c r="B90" s="193"/>
      <c r="C90" s="193" t="s">
        <v>68</v>
      </c>
      <c r="D90" s="193"/>
      <c r="E90" s="193"/>
      <c r="F90" s="193"/>
      <c r="G90" s="39"/>
    </row>
    <row r="91" spans="1:7" ht="13.5" customHeight="1">
      <c r="A91" s="94"/>
      <c r="B91" s="193"/>
      <c r="C91" s="193"/>
      <c r="D91" s="193"/>
      <c r="E91" s="193"/>
      <c r="F91" s="193"/>
      <c r="G91" s="39"/>
    </row>
    <row r="92" spans="1:7" ht="13.5" customHeight="1">
      <c r="A92" s="94"/>
      <c r="B92" s="193"/>
      <c r="C92" s="193"/>
      <c r="D92" s="193"/>
      <c r="E92" s="193"/>
      <c r="F92" s="193" t="s">
        <v>69</v>
      </c>
      <c r="G92" s="39"/>
    </row>
    <row r="93" spans="1:7" ht="13.5" customHeight="1">
      <c r="A93" s="94"/>
      <c r="B93" s="94"/>
      <c r="C93" s="94"/>
      <c r="D93" s="94"/>
      <c r="E93" s="94"/>
      <c r="F93" s="94"/>
    </row>
    <row r="94" spans="1:7" ht="13.5" customHeight="1">
      <c r="A94" s="94"/>
      <c r="B94" s="94"/>
      <c r="C94" s="94"/>
      <c r="D94" s="94"/>
      <c r="E94" s="94"/>
      <c r="F94" s="94"/>
    </row>
  </sheetData>
  <mergeCells count="79">
    <mergeCell ref="F11:G11"/>
    <mergeCell ref="F12:G12"/>
    <mergeCell ref="B14:D14"/>
    <mergeCell ref="M24:N24"/>
    <mergeCell ref="B16:M16"/>
    <mergeCell ref="M22:N23"/>
    <mergeCell ref="J22:J23"/>
    <mergeCell ref="K22:L22"/>
    <mergeCell ref="J20:L20"/>
    <mergeCell ref="B19:E19"/>
    <mergeCell ref="E14:L14"/>
    <mergeCell ref="B65:I65"/>
    <mergeCell ref="F53:G53"/>
    <mergeCell ref="K69:O69"/>
    <mergeCell ref="B55:C55"/>
    <mergeCell ref="K70:L70"/>
    <mergeCell ref="M53:P53"/>
    <mergeCell ref="M55:P55"/>
    <mergeCell ref="B64:I64"/>
    <mergeCell ref="B53:C53"/>
    <mergeCell ref="B63:I63"/>
    <mergeCell ref="I53:L53"/>
    <mergeCell ref="I55:L55"/>
    <mergeCell ref="B51:C51"/>
    <mergeCell ref="F49:G49"/>
    <mergeCell ref="F45:G45"/>
    <mergeCell ref="F48:G48"/>
    <mergeCell ref="F51:G51"/>
    <mergeCell ref="B49:C49"/>
    <mergeCell ref="F47:G47"/>
    <mergeCell ref="M39:P39"/>
    <mergeCell ref="I45:L45"/>
    <mergeCell ref="H41:L41"/>
    <mergeCell ref="H42:L42"/>
    <mergeCell ref="M26:N26"/>
    <mergeCell ref="M27:N27"/>
    <mergeCell ref="M28:N28"/>
    <mergeCell ref="M45:P45"/>
    <mergeCell ref="H39:L39"/>
    <mergeCell ref="H40:L40"/>
    <mergeCell ref="M32:P32"/>
    <mergeCell ref="I50:K50"/>
    <mergeCell ref="F28:I28"/>
    <mergeCell ref="B22:B23"/>
    <mergeCell ref="C22:G23"/>
    <mergeCell ref="H22:I23"/>
    <mergeCell ref="H24:I24"/>
    <mergeCell ref="H25:I25"/>
    <mergeCell ref="C25:G25"/>
    <mergeCell ref="C24:G24"/>
    <mergeCell ref="B39:G39"/>
    <mergeCell ref="B40:G40"/>
    <mergeCell ref="B42:G42"/>
    <mergeCell ref="B37:G37"/>
    <mergeCell ref="B41:G41"/>
    <mergeCell ref="B34:G34"/>
    <mergeCell ref="H34:L34"/>
    <mergeCell ref="B33:G33"/>
    <mergeCell ref="H33:L33"/>
    <mergeCell ref="O22:P23"/>
    <mergeCell ref="O24:P24"/>
    <mergeCell ref="O25:P25"/>
    <mergeCell ref="M25:N25"/>
    <mergeCell ref="C3:G3"/>
    <mergeCell ref="C4:G4"/>
    <mergeCell ref="C2:G2"/>
    <mergeCell ref="B35:G35"/>
    <mergeCell ref="H35:L35"/>
    <mergeCell ref="B30:G30"/>
    <mergeCell ref="B32:G32"/>
    <mergeCell ref="H32:L32"/>
    <mergeCell ref="B1:B4"/>
    <mergeCell ref="B15:M15"/>
    <mergeCell ref="J11:K11"/>
    <mergeCell ref="F6:G6"/>
    <mergeCell ref="F7:G7"/>
    <mergeCell ref="F8:G8"/>
    <mergeCell ref="F9:G9"/>
    <mergeCell ref="F10:G10"/>
  </mergeCells>
  <pageMargins left="0.19685039370078741" right="0.19685039370078741" top="0" bottom="0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1"/>
  <sheetViews>
    <sheetView topLeftCell="A4" zoomScaleNormal="100" workbookViewId="0">
      <selection activeCell="R11" sqref="R11"/>
    </sheetView>
  </sheetViews>
  <sheetFormatPr defaultColWidth="9" defaultRowHeight="13.5" customHeight="1"/>
  <cols>
    <col min="1" max="1" width="2.42578125" style="2" customWidth="1"/>
    <col min="2" max="2" width="2.5703125" style="2" customWidth="1"/>
    <col min="3" max="3" width="5.7109375" style="2" customWidth="1"/>
    <col min="4" max="4" width="9.7109375" style="2" customWidth="1"/>
    <col min="5" max="5" width="11.5703125" style="2" customWidth="1"/>
    <col min="6" max="6" width="6.5703125" style="2" customWidth="1"/>
    <col min="7" max="7" width="24" style="2" customWidth="1"/>
    <col min="8" max="8" width="13.85546875" style="2" customWidth="1"/>
    <col min="9" max="9" width="9" style="2" customWidth="1"/>
    <col min="10" max="10" width="7.85546875" style="2" customWidth="1"/>
    <col min="11" max="11" width="15.85546875" style="2" customWidth="1"/>
    <col min="12" max="12" width="6.7109375" style="40" customWidth="1"/>
    <col min="13" max="13" width="6.7109375" style="2" customWidth="1"/>
    <col min="14" max="14" width="13.7109375" style="2" customWidth="1"/>
    <col min="15" max="15" width="4.28515625" style="2" customWidth="1"/>
    <col min="16" max="16" width="9" style="2" customWidth="1"/>
    <col min="17" max="17" width="10.140625" style="2" customWidth="1"/>
    <col min="18" max="18" width="5.42578125" style="2" customWidth="1"/>
    <col min="19" max="16384" width="9" style="2"/>
  </cols>
  <sheetData>
    <row r="1" spans="1:17" ht="24.75" customHeight="1">
      <c r="C1" s="234"/>
      <c r="D1" s="312" t="s">
        <v>46</v>
      </c>
      <c r="E1" s="312"/>
      <c r="F1" s="312"/>
      <c r="G1" s="312"/>
      <c r="H1" s="312"/>
    </row>
    <row r="2" spans="1:17" ht="17.45" customHeight="1">
      <c r="A2" s="15"/>
      <c r="B2" s="15"/>
      <c r="C2" s="234"/>
      <c r="D2" s="313" t="s">
        <v>44</v>
      </c>
      <c r="E2" s="313"/>
      <c r="F2" s="313"/>
      <c r="G2" s="313"/>
      <c r="H2" s="313"/>
      <c r="I2" s="1"/>
      <c r="J2" s="16"/>
      <c r="M2" s="15"/>
      <c r="N2" s="15"/>
      <c r="O2" s="15"/>
      <c r="P2" s="15"/>
      <c r="Q2" s="15"/>
    </row>
    <row r="3" spans="1:17" ht="20.25" customHeight="1">
      <c r="A3" s="15"/>
      <c r="B3" s="15"/>
      <c r="C3" s="234"/>
      <c r="D3" s="221" t="s">
        <v>47</v>
      </c>
      <c r="E3" s="221"/>
      <c r="F3" s="221"/>
      <c r="G3" s="221"/>
      <c r="H3" s="293"/>
      <c r="I3" s="306" t="s">
        <v>115</v>
      </c>
      <c r="J3" s="307"/>
      <c r="K3" s="307"/>
      <c r="L3" s="307"/>
      <c r="M3" s="307"/>
      <c r="N3" s="307"/>
      <c r="O3" s="308"/>
      <c r="P3" s="45"/>
      <c r="Q3" s="15"/>
    </row>
    <row r="4" spans="1:17" s="40" customFormat="1" ht="8.1" customHeight="1">
      <c r="A4" s="39"/>
      <c r="B4" s="39"/>
      <c r="C4" s="103"/>
      <c r="D4" s="104"/>
      <c r="E4" s="104"/>
      <c r="F4" s="104"/>
      <c r="G4" s="104"/>
      <c r="H4" s="154"/>
      <c r="I4" s="153"/>
      <c r="J4" s="154"/>
      <c r="K4" s="154"/>
      <c r="L4" s="154"/>
      <c r="M4" s="154"/>
      <c r="N4" s="154"/>
      <c r="O4" s="155"/>
      <c r="P4" s="45"/>
      <c r="Q4" s="39"/>
    </row>
    <row r="5" spans="1:17" ht="17.45" customHeight="1">
      <c r="A5" s="15"/>
      <c r="B5" s="15"/>
      <c r="C5" s="294" t="s">
        <v>116</v>
      </c>
      <c r="D5" s="294"/>
      <c r="E5" s="294"/>
      <c r="F5" s="294"/>
      <c r="G5" s="294"/>
      <c r="H5" s="295"/>
      <c r="I5" s="179"/>
      <c r="J5" s="180"/>
      <c r="K5" s="180"/>
      <c r="L5" s="180"/>
      <c r="M5" s="180"/>
      <c r="N5" s="180"/>
      <c r="O5" s="144"/>
      <c r="P5" s="11"/>
    </row>
    <row r="6" spans="1:17" s="40" customFormat="1" ht="8.1" customHeight="1">
      <c r="A6" s="39"/>
      <c r="B6" s="39"/>
      <c r="C6" s="143"/>
      <c r="D6" s="143"/>
      <c r="E6" s="143"/>
      <c r="F6" s="143"/>
      <c r="G6" s="143"/>
      <c r="H6" s="156"/>
      <c r="I6" s="156"/>
      <c r="J6" s="156"/>
      <c r="K6" s="156"/>
      <c r="L6" s="156"/>
      <c r="M6" s="156"/>
      <c r="N6" s="156"/>
      <c r="O6" s="145"/>
      <c r="P6" s="11"/>
    </row>
    <row r="7" spans="1:17" ht="14.45" customHeight="1">
      <c r="A7" s="15"/>
      <c r="B7" s="15"/>
      <c r="C7" s="286" t="s">
        <v>82</v>
      </c>
      <c r="D7" s="286"/>
      <c r="E7" s="286"/>
      <c r="F7" s="286"/>
      <c r="G7" s="64"/>
      <c r="H7" s="39"/>
      <c r="I7" s="39"/>
      <c r="J7" s="39"/>
      <c r="K7" s="39"/>
      <c r="L7" s="39"/>
      <c r="M7" s="39"/>
      <c r="N7" s="39"/>
      <c r="O7" s="23"/>
      <c r="P7" s="24"/>
      <c r="Q7" s="25"/>
    </row>
    <row r="8" spans="1:17" s="40" customFormat="1" ht="3.95" customHeight="1">
      <c r="A8" s="39"/>
      <c r="B8" s="39"/>
      <c r="C8" s="120"/>
      <c r="D8" s="120"/>
      <c r="E8" s="120"/>
      <c r="F8" s="120"/>
      <c r="G8" s="64"/>
      <c r="H8" s="39"/>
      <c r="I8" s="39"/>
      <c r="J8" s="39"/>
      <c r="K8" s="39"/>
      <c r="L8" s="39"/>
      <c r="M8" s="39"/>
      <c r="N8" s="39"/>
      <c r="O8" s="23"/>
      <c r="P8" s="24"/>
      <c r="Q8" s="25"/>
    </row>
    <row r="9" spans="1:17" ht="14.45" customHeight="1">
      <c r="A9" s="15"/>
      <c r="B9" s="15"/>
      <c r="C9" s="294" t="s">
        <v>164</v>
      </c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4"/>
      <c r="Q9" s="25"/>
    </row>
    <row r="10" spans="1:17" ht="14.45" customHeight="1">
      <c r="A10" s="15"/>
      <c r="B10" s="15"/>
      <c r="C10" s="102" t="s">
        <v>30</v>
      </c>
      <c r="D10" s="100" t="s">
        <v>31</v>
      </c>
      <c r="E10" s="102" t="s">
        <v>33</v>
      </c>
      <c r="F10" s="255" t="s">
        <v>51</v>
      </c>
      <c r="G10" s="255"/>
      <c r="H10" s="255"/>
      <c r="I10" s="255"/>
      <c r="J10" s="243"/>
      <c r="K10" s="22" t="s">
        <v>83</v>
      </c>
      <c r="L10" s="231" t="s">
        <v>53</v>
      </c>
      <c r="M10" s="233"/>
      <c r="N10" s="309" t="s">
        <v>52</v>
      </c>
      <c r="O10" s="309"/>
      <c r="P10" s="13"/>
      <c r="Q10" s="13"/>
    </row>
    <row r="11" spans="1:17" ht="14.45" customHeight="1">
      <c r="A11" s="15"/>
      <c r="B11" s="15"/>
      <c r="C11" s="132">
        <f>รายการขออนุมัติ!B24</f>
        <v>0</v>
      </c>
      <c r="D11" s="32">
        <f>รายการขออนุมัติ!I24</f>
        <v>0</v>
      </c>
      <c r="E11" s="138">
        <f>รายการขออนุมัติ!J24</f>
        <v>0</v>
      </c>
      <c r="F11" s="259">
        <f>รายการขออนุมัติ!C24</f>
        <v>0</v>
      </c>
      <c r="G11" s="260"/>
      <c r="H11" s="260"/>
      <c r="I11" s="260"/>
      <c r="J11" s="261"/>
      <c r="K11" s="142">
        <f>รายการขออนุมัติ!K24</f>
        <v>0</v>
      </c>
      <c r="L11" s="310">
        <f>((D11*K11)*$K$45/100)</f>
        <v>0</v>
      </c>
      <c r="M11" s="311"/>
      <c r="N11" s="296">
        <f t="shared" ref="N11:N12" si="0">(D11*K11)+L11</f>
        <v>0</v>
      </c>
      <c r="O11" s="296"/>
      <c r="P11" s="28"/>
      <c r="Q11" s="6"/>
    </row>
    <row r="12" spans="1:17" ht="14.45" customHeight="1">
      <c r="A12" s="15"/>
      <c r="B12" s="15"/>
      <c r="C12" s="132">
        <f>รายการขออนุมัติ!B25</f>
        <v>0</v>
      </c>
      <c r="D12" s="32">
        <f>รายการขออนุมัติ!I25</f>
        <v>0</v>
      </c>
      <c r="E12" s="138">
        <f>รายการขออนุมัติ!J25</f>
        <v>0</v>
      </c>
      <c r="F12" s="259">
        <f>รายการขออนุมัติ!C25</f>
        <v>0</v>
      </c>
      <c r="G12" s="260"/>
      <c r="H12" s="260"/>
      <c r="I12" s="260"/>
      <c r="J12" s="261"/>
      <c r="K12" s="142">
        <f>รายการขออนุมัติ!K25</f>
        <v>0</v>
      </c>
      <c r="L12" s="310">
        <f>((D12*K12)*$K$45/100)</f>
        <v>0</v>
      </c>
      <c r="M12" s="311"/>
      <c r="N12" s="296">
        <f t="shared" si="0"/>
        <v>0</v>
      </c>
      <c r="O12" s="296"/>
      <c r="P12" s="34"/>
      <c r="Q12" s="6"/>
    </row>
    <row r="13" spans="1:17" ht="14.45" customHeight="1">
      <c r="A13" s="15"/>
      <c r="B13" s="15"/>
      <c r="C13" s="39"/>
      <c r="D13" s="33" t="s">
        <v>48</v>
      </c>
      <c r="E13" s="39"/>
      <c r="F13" s="39"/>
      <c r="G13" s="39"/>
      <c r="H13" s="39"/>
      <c r="I13" s="39"/>
      <c r="J13" s="39"/>
      <c r="K13" s="167" t="s">
        <v>117</v>
      </c>
      <c r="L13" s="167"/>
      <c r="M13" s="168" t="s">
        <v>39</v>
      </c>
      <c r="N13" s="157">
        <f>N16/1.07</f>
        <v>0</v>
      </c>
      <c r="O13" s="158" t="s">
        <v>15</v>
      </c>
      <c r="P13" s="15"/>
      <c r="Q13" s="15"/>
    </row>
    <row r="14" spans="1:17" ht="14.45" customHeight="1">
      <c r="A14" s="15"/>
      <c r="B14" s="15"/>
      <c r="C14" s="39"/>
      <c r="D14" s="159"/>
      <c r="E14" s="39"/>
      <c r="F14" s="39"/>
      <c r="G14" s="39"/>
      <c r="H14" s="39"/>
      <c r="I14" s="39"/>
      <c r="J14" s="39"/>
      <c r="K14" s="63" t="s">
        <v>112</v>
      </c>
      <c r="L14" s="63"/>
      <c r="M14" s="168" t="s">
        <v>39</v>
      </c>
      <c r="N14" s="157">
        <v>0</v>
      </c>
      <c r="O14" s="158" t="s">
        <v>15</v>
      </c>
      <c r="P14" s="15"/>
      <c r="Q14" s="15"/>
    </row>
    <row r="15" spans="1:17" ht="14.45" customHeight="1">
      <c r="A15" s="15"/>
      <c r="B15" s="15"/>
      <c r="C15" s="39"/>
      <c r="D15" s="39"/>
      <c r="E15" s="39"/>
      <c r="F15" s="39"/>
      <c r="G15" s="39"/>
      <c r="H15" s="39"/>
      <c r="I15" s="39"/>
      <c r="J15" s="39"/>
      <c r="K15" s="63" t="s">
        <v>113</v>
      </c>
      <c r="L15" s="63"/>
      <c r="M15" s="168" t="s">
        <v>39</v>
      </c>
      <c r="N15" s="157">
        <f>N13*K45/100</f>
        <v>0</v>
      </c>
      <c r="O15" s="158" t="s">
        <v>15</v>
      </c>
      <c r="P15" s="15"/>
      <c r="Q15" s="15"/>
    </row>
    <row r="16" spans="1:17" ht="14.45" customHeight="1">
      <c r="A16" s="15"/>
      <c r="B16" s="15"/>
      <c r="C16" s="39"/>
      <c r="D16" s="39"/>
      <c r="E16" s="39"/>
      <c r="F16" s="39" t="s">
        <v>45</v>
      </c>
      <c r="G16" s="252" t="str">
        <f>BAHTTEXT(N16)</f>
        <v>ศูนย์บาทถ้วน</v>
      </c>
      <c r="H16" s="252"/>
      <c r="I16" s="252"/>
      <c r="J16" s="39"/>
      <c r="K16" s="63" t="s">
        <v>114</v>
      </c>
      <c r="L16" s="63"/>
      <c r="M16" s="168" t="s">
        <v>39</v>
      </c>
      <c r="N16" s="157">
        <f>SUM(N11:N12)</f>
        <v>0</v>
      </c>
      <c r="O16" s="158" t="s">
        <v>15</v>
      </c>
      <c r="P16" s="15"/>
      <c r="Q16" s="15"/>
    </row>
    <row r="17" spans="1:17" ht="13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39"/>
      <c r="M17" s="15"/>
      <c r="N17" s="15"/>
      <c r="O17" s="35"/>
      <c r="P17" s="15"/>
      <c r="Q17" s="15"/>
    </row>
    <row r="18" spans="1:17" s="63" customFormat="1" ht="14.45" customHeight="1">
      <c r="C18" s="160" t="s">
        <v>56</v>
      </c>
    </row>
    <row r="19" spans="1:17" s="63" customFormat="1" ht="14.45" customHeight="1">
      <c r="C19" s="288" t="s">
        <v>100</v>
      </c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</row>
    <row r="20" spans="1:17" s="39" customFormat="1" ht="14.45" customHeight="1">
      <c r="C20" s="288" t="s">
        <v>101</v>
      </c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</row>
    <row r="21" spans="1:17" s="15" customFormat="1" ht="14.45" customHeight="1">
      <c r="B21" s="39"/>
      <c r="C21" s="288" t="s">
        <v>84</v>
      </c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</row>
    <row r="22" spans="1:17" s="39" customFormat="1" ht="14.45" customHeight="1">
      <c r="C22" s="288" t="s">
        <v>85</v>
      </c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</row>
    <row r="23" spans="1:17" s="39" customFormat="1" ht="14.45" customHeight="1">
      <c r="C23" s="288" t="s">
        <v>102</v>
      </c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</row>
    <row r="24" spans="1:17" s="39" customFormat="1" ht="14.45" customHeight="1">
      <c r="C24" s="288" t="s">
        <v>103</v>
      </c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</row>
    <row r="25" spans="1:17" s="39" customFormat="1" ht="14.45" customHeight="1">
      <c r="C25" s="288" t="s">
        <v>104</v>
      </c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</row>
    <row r="26" spans="1:17" s="39" customFormat="1" ht="14.45" customHeight="1">
      <c r="C26" s="288" t="s">
        <v>106</v>
      </c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</row>
    <row r="27" spans="1:17" s="39" customFormat="1" ht="14.45" customHeight="1">
      <c r="C27" s="288" t="s">
        <v>105</v>
      </c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</row>
    <row r="28" spans="1:17" ht="8.1" customHeight="1">
      <c r="A28" s="37"/>
      <c r="B28" s="37"/>
      <c r="C28" s="101"/>
      <c r="D28" s="101"/>
      <c r="E28" s="101"/>
      <c r="F28" s="101"/>
      <c r="G28" s="101"/>
      <c r="H28" s="101"/>
      <c r="I28" s="101"/>
      <c r="J28" s="101"/>
      <c r="K28" s="101"/>
      <c r="L28" s="174"/>
      <c r="M28" s="101"/>
      <c r="N28" s="101"/>
      <c r="O28" s="161"/>
    </row>
    <row r="29" spans="1:17" ht="15.95" customHeight="1">
      <c r="A29" s="37"/>
      <c r="B29" s="37"/>
      <c r="C29" s="230" t="s">
        <v>97</v>
      </c>
      <c r="D29" s="230"/>
      <c r="E29" s="230"/>
      <c r="F29" s="230"/>
      <c r="G29" s="230"/>
      <c r="H29" s="230"/>
      <c r="I29" s="230"/>
      <c r="J29" s="230"/>
      <c r="K29" s="230"/>
      <c r="L29" s="174"/>
      <c r="M29" s="101"/>
      <c r="N29" s="101"/>
      <c r="O29" s="161"/>
    </row>
    <row r="30" spans="1:17" s="40" customFormat="1" ht="12.75" customHeight="1">
      <c r="A30" s="37"/>
      <c r="B30" s="37"/>
      <c r="C30" s="106"/>
      <c r="D30" s="101"/>
      <c r="E30" s="101"/>
      <c r="F30" s="101"/>
      <c r="G30" s="101"/>
      <c r="H30" s="101"/>
      <c r="I30" s="101"/>
      <c r="J30" s="101"/>
      <c r="K30" s="101"/>
      <c r="L30" s="174"/>
      <c r="M30" s="101"/>
      <c r="N30" s="101"/>
      <c r="O30" s="161"/>
    </row>
    <row r="31" spans="1:17" ht="14.45" customHeight="1">
      <c r="A31" s="37"/>
      <c r="B31" s="37"/>
      <c r="C31" s="101"/>
      <c r="D31" s="101"/>
      <c r="E31" s="101"/>
      <c r="F31" s="101"/>
      <c r="G31" s="101"/>
      <c r="H31" s="303" t="s">
        <v>107</v>
      </c>
      <c r="I31" s="304"/>
      <c r="J31" s="304"/>
      <c r="K31" s="304"/>
      <c r="L31" s="304"/>
      <c r="M31" s="304"/>
      <c r="N31" s="304"/>
      <c r="O31" s="305"/>
    </row>
    <row r="32" spans="1:17" ht="14.45" customHeight="1">
      <c r="A32" s="39"/>
      <c r="B32" s="39"/>
      <c r="C32" s="39"/>
      <c r="D32" s="39"/>
      <c r="E32" s="39"/>
      <c r="F32" s="39"/>
      <c r="G32" s="39"/>
      <c r="H32" s="300" t="s">
        <v>108</v>
      </c>
      <c r="I32" s="301"/>
      <c r="J32" s="301"/>
      <c r="K32" s="301"/>
      <c r="L32" s="301"/>
      <c r="M32" s="301"/>
      <c r="N32" s="301"/>
      <c r="O32" s="117"/>
    </row>
    <row r="33" spans="1:15" ht="14.45" customHeight="1">
      <c r="A33" s="39"/>
      <c r="B33" s="39"/>
      <c r="C33" s="39"/>
      <c r="D33" s="290" t="s">
        <v>110</v>
      </c>
      <c r="E33" s="290"/>
      <c r="F33" s="290"/>
      <c r="G33" s="39" t="s">
        <v>87</v>
      </c>
      <c r="H33" s="302"/>
      <c r="I33" s="276"/>
      <c r="J33" s="276"/>
      <c r="K33" s="276"/>
      <c r="L33" s="276"/>
      <c r="M33" s="276"/>
      <c r="N33" s="276"/>
      <c r="O33" s="117"/>
    </row>
    <row r="34" spans="1:15" ht="14.45" customHeight="1">
      <c r="A34" s="39"/>
      <c r="B34" s="39"/>
      <c r="C34" s="39" t="s">
        <v>86</v>
      </c>
      <c r="D34" s="290" t="s">
        <v>111</v>
      </c>
      <c r="E34" s="290"/>
      <c r="F34" s="290"/>
      <c r="G34" s="45"/>
      <c r="H34" s="291" t="s">
        <v>88</v>
      </c>
      <c r="I34" s="292"/>
      <c r="J34" s="292"/>
      <c r="K34" s="292"/>
      <c r="L34" s="176"/>
      <c r="M34" s="45" t="s">
        <v>89</v>
      </c>
      <c r="N34" s="45"/>
      <c r="O34" s="117"/>
    </row>
    <row r="35" spans="1:15" ht="14.45" customHeight="1">
      <c r="A35" s="39"/>
      <c r="B35" s="39"/>
      <c r="C35" s="39"/>
      <c r="D35" s="290"/>
      <c r="E35" s="290"/>
      <c r="F35" s="290"/>
      <c r="G35" s="39"/>
      <c r="H35" s="298" t="s">
        <v>109</v>
      </c>
      <c r="I35" s="299"/>
      <c r="J35" s="299"/>
      <c r="K35" s="299"/>
      <c r="L35" s="175"/>
      <c r="M35" s="289" t="s">
        <v>90</v>
      </c>
      <c r="N35" s="289"/>
      <c r="O35" s="118"/>
    </row>
    <row r="36" spans="1:15" ht="13.5" customHeight="1">
      <c r="A36" s="39"/>
      <c r="B36" s="39"/>
      <c r="C36" s="39"/>
      <c r="D36" s="290"/>
      <c r="E36" s="290"/>
      <c r="F36" s="290"/>
      <c r="G36" s="39"/>
    </row>
    <row r="37" spans="1:15" ht="13.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1:15" ht="13.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1:15" ht="13.5" customHeight="1">
      <c r="D39" s="40"/>
    </row>
    <row r="42" spans="1:15" ht="14.25" customHeight="1"/>
    <row r="43" spans="1:15" ht="13.5" customHeight="1">
      <c r="D43" s="130" t="s">
        <v>59</v>
      </c>
      <c r="E43" s="128"/>
      <c r="F43" s="128"/>
      <c r="G43" s="128"/>
      <c r="H43" s="128"/>
      <c r="I43" s="128"/>
      <c r="J43" s="128"/>
      <c r="K43" s="128"/>
      <c r="L43" s="128"/>
      <c r="M43" s="128"/>
    </row>
    <row r="44" spans="1:15" ht="12.75" customHeight="1">
      <c r="D44" s="130" t="s">
        <v>60</v>
      </c>
      <c r="E44" s="128"/>
      <c r="F44" s="128"/>
      <c r="G44" s="128"/>
      <c r="H44" s="128"/>
      <c r="I44" s="128"/>
      <c r="J44" s="128"/>
      <c r="K44" s="129" t="s">
        <v>37</v>
      </c>
      <c r="L44" s="181"/>
      <c r="M44" s="128"/>
    </row>
    <row r="45" spans="1:15" ht="13.5" customHeight="1">
      <c r="D45" s="130" t="s">
        <v>61</v>
      </c>
      <c r="E45" s="130"/>
      <c r="F45" s="130"/>
      <c r="G45" s="130"/>
      <c r="H45" s="130"/>
      <c r="I45" s="130"/>
      <c r="J45" s="130"/>
      <c r="K45" s="129">
        <f>รายการขออนุมัติ!K62</f>
        <v>7</v>
      </c>
      <c r="L45" s="181"/>
      <c r="M45" s="128"/>
    </row>
    <row r="46" spans="1:15" ht="13.5" customHeight="1">
      <c r="D46" s="297" t="s">
        <v>62</v>
      </c>
      <c r="E46" s="297"/>
      <c r="F46" s="297"/>
      <c r="G46" s="297"/>
      <c r="H46" s="297"/>
      <c r="I46" s="297"/>
      <c r="J46" s="297"/>
      <c r="K46" s="128"/>
      <c r="L46" s="128"/>
      <c r="M46" s="128"/>
    </row>
    <row r="47" spans="1:15" ht="13.5" customHeight="1">
      <c r="D47" s="297" t="s">
        <v>63</v>
      </c>
      <c r="E47" s="297"/>
      <c r="F47" s="297"/>
      <c r="G47" s="297"/>
      <c r="H47" s="297"/>
      <c r="I47" s="297"/>
      <c r="J47" s="297"/>
      <c r="K47" s="130" t="s">
        <v>57</v>
      </c>
      <c r="L47" s="130"/>
      <c r="M47" s="130"/>
    </row>
    <row r="48" spans="1:15" ht="13.5" customHeight="1">
      <c r="D48" s="297" t="s">
        <v>64</v>
      </c>
      <c r="E48" s="297"/>
      <c r="F48" s="297"/>
      <c r="G48" s="297"/>
      <c r="H48" s="297"/>
      <c r="I48" s="297"/>
      <c r="J48" s="297"/>
      <c r="K48" s="130" t="s">
        <v>58</v>
      </c>
      <c r="L48" s="130"/>
      <c r="M48" s="130"/>
    </row>
    <row r="49" spans="1:17" ht="13.5" customHeight="1">
      <c r="D49" s="128"/>
      <c r="E49" s="128"/>
      <c r="F49" s="128"/>
      <c r="G49" s="128"/>
      <c r="H49" s="128"/>
      <c r="I49" s="128"/>
      <c r="J49" s="128"/>
      <c r="K49" s="128"/>
      <c r="L49" s="128"/>
      <c r="M49" s="128"/>
    </row>
    <row r="50" spans="1:17" ht="13.5" customHeight="1">
      <c r="D50" s="75"/>
      <c r="E50" s="75"/>
      <c r="F50" s="75"/>
      <c r="G50" s="75"/>
      <c r="H50" s="75"/>
      <c r="I50" s="75"/>
      <c r="J50" s="75"/>
    </row>
    <row r="53" spans="1:17" ht="13.5" customHeight="1">
      <c r="A53" s="15"/>
      <c r="B53" s="15"/>
      <c r="C53" s="15"/>
      <c r="D53" s="15"/>
      <c r="E53" s="15"/>
      <c r="F53" s="15"/>
      <c r="G53" s="6"/>
      <c r="H53" s="15"/>
      <c r="I53" s="15"/>
      <c r="J53" s="15"/>
      <c r="K53" s="15"/>
      <c r="L53" s="39"/>
      <c r="M53" s="15"/>
      <c r="N53" s="15"/>
      <c r="O53" s="15"/>
      <c r="P53" s="15"/>
      <c r="Q53" s="15"/>
    </row>
    <row r="54" spans="1:17" ht="13.5" customHeight="1">
      <c r="A54" s="15"/>
      <c r="B54" s="15"/>
      <c r="C54" s="15"/>
      <c r="D54" s="15"/>
      <c r="E54" s="10"/>
      <c r="F54" s="15"/>
      <c r="G54" s="15"/>
      <c r="H54" s="15"/>
      <c r="I54" s="15"/>
      <c r="J54" s="15"/>
      <c r="K54" s="15"/>
      <c r="L54" s="39"/>
      <c r="M54" s="15"/>
      <c r="N54" s="15"/>
      <c r="O54" s="15"/>
      <c r="P54" s="15"/>
      <c r="Q54" s="15"/>
    </row>
    <row r="55" spans="1:17" ht="13.5" customHeight="1">
      <c r="A55" s="15"/>
      <c r="B55" s="15"/>
      <c r="C55" s="15"/>
      <c r="D55" s="15"/>
      <c r="E55" s="15"/>
      <c r="F55" s="15"/>
      <c r="G55" s="15"/>
      <c r="H55" s="6"/>
      <c r="I55" s="15"/>
      <c r="J55" s="15"/>
      <c r="K55" s="15"/>
      <c r="L55" s="39"/>
      <c r="M55" s="15"/>
      <c r="N55" s="15"/>
      <c r="O55" s="15"/>
      <c r="P55" s="15"/>
      <c r="Q55" s="15"/>
    </row>
    <row r="56" spans="1:17" ht="13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39"/>
      <c r="M56" s="15"/>
      <c r="N56" s="15"/>
      <c r="O56" s="15"/>
      <c r="P56" s="15"/>
      <c r="Q56" s="15"/>
    </row>
    <row r="57" spans="1:17" ht="13.5" customHeight="1">
      <c r="A57" s="15"/>
      <c r="B57" s="15"/>
      <c r="C57" s="15"/>
      <c r="D57" s="15"/>
      <c r="E57" s="15"/>
      <c r="F57" s="15"/>
      <c r="G57" s="276"/>
      <c r="H57" s="276"/>
      <c r="I57" s="6"/>
      <c r="J57" s="6"/>
      <c r="K57" s="6"/>
      <c r="L57" s="45"/>
      <c r="M57" s="15"/>
      <c r="N57" s="15"/>
      <c r="O57" s="15"/>
      <c r="P57" s="15"/>
      <c r="Q57" s="15"/>
    </row>
    <row r="58" spans="1:17" ht="13.5" customHeight="1">
      <c r="A58" s="15"/>
      <c r="B58" s="15"/>
      <c r="C58" s="15"/>
      <c r="D58" s="15"/>
      <c r="E58" s="15"/>
      <c r="F58" s="15"/>
      <c r="G58" s="6"/>
      <c r="H58" s="6"/>
      <c r="I58" s="6"/>
      <c r="J58" s="6"/>
      <c r="K58" s="6"/>
      <c r="L58" s="45"/>
      <c r="M58" s="15"/>
      <c r="N58" s="15"/>
      <c r="O58" s="15"/>
      <c r="P58" s="15"/>
      <c r="Q58" s="15"/>
    </row>
    <row r="59" spans="1:17" ht="13.5" customHeight="1">
      <c r="A59" s="15"/>
      <c r="B59" s="15"/>
      <c r="C59" s="15"/>
      <c r="D59" s="15"/>
      <c r="E59" s="15"/>
      <c r="F59" s="15"/>
      <c r="G59" s="6"/>
      <c r="H59" s="6"/>
      <c r="I59" s="6"/>
      <c r="J59" s="6"/>
      <c r="K59" s="6"/>
      <c r="L59" s="45"/>
      <c r="M59" s="15"/>
      <c r="N59" s="15"/>
      <c r="O59" s="15"/>
      <c r="P59" s="15"/>
      <c r="Q59" s="15"/>
    </row>
    <row r="60" spans="1:17" ht="13.5" customHeight="1">
      <c r="A60" s="15"/>
      <c r="B60" s="15"/>
      <c r="C60" s="15"/>
      <c r="D60" s="15"/>
      <c r="E60" s="15"/>
      <c r="F60" s="15"/>
      <c r="G60" s="6"/>
      <c r="H60" s="6"/>
      <c r="I60" s="6"/>
      <c r="J60" s="6"/>
      <c r="K60" s="6"/>
      <c r="L60" s="45"/>
      <c r="M60" s="15"/>
      <c r="N60" s="15"/>
      <c r="O60" s="15"/>
      <c r="P60" s="15"/>
      <c r="Q60" s="15"/>
    </row>
    <row r="61" spans="1:17" ht="13.5" customHeight="1">
      <c r="G61" s="6"/>
      <c r="H61" s="11"/>
      <c r="I61" s="11"/>
      <c r="J61" s="11"/>
      <c r="K61" s="11"/>
      <c r="L61" s="11"/>
    </row>
  </sheetData>
  <mergeCells count="42">
    <mergeCell ref="I3:O3"/>
    <mergeCell ref="N10:O10"/>
    <mergeCell ref="G57:H57"/>
    <mergeCell ref="C1:C3"/>
    <mergeCell ref="G16:I16"/>
    <mergeCell ref="F10:J10"/>
    <mergeCell ref="C7:F7"/>
    <mergeCell ref="C9:O9"/>
    <mergeCell ref="D47:J47"/>
    <mergeCell ref="C23:O23"/>
    <mergeCell ref="F11:J11"/>
    <mergeCell ref="F12:J12"/>
    <mergeCell ref="L11:M11"/>
    <mergeCell ref="L12:M12"/>
    <mergeCell ref="D1:H1"/>
    <mergeCell ref="D2:H2"/>
    <mergeCell ref="D3:H3"/>
    <mergeCell ref="C5:H5"/>
    <mergeCell ref="N11:O11"/>
    <mergeCell ref="D48:J48"/>
    <mergeCell ref="D36:F36"/>
    <mergeCell ref="D35:F35"/>
    <mergeCell ref="H35:K35"/>
    <mergeCell ref="H32:N32"/>
    <mergeCell ref="H33:N33"/>
    <mergeCell ref="N12:O12"/>
    <mergeCell ref="D33:F33"/>
    <mergeCell ref="C19:O19"/>
    <mergeCell ref="C27:O27"/>
    <mergeCell ref="H31:O31"/>
    <mergeCell ref="L10:M10"/>
    <mergeCell ref="D46:J46"/>
    <mergeCell ref="C20:O20"/>
    <mergeCell ref="C21:O21"/>
    <mergeCell ref="C22:O22"/>
    <mergeCell ref="M35:N35"/>
    <mergeCell ref="D34:F34"/>
    <mergeCell ref="H34:K34"/>
    <mergeCell ref="C24:O24"/>
    <mergeCell ref="C25:O25"/>
    <mergeCell ref="C26:O26"/>
    <mergeCell ref="C29:K29"/>
  </mergeCells>
  <pageMargins left="0.19685039370078741" right="0.39370078740157483" top="0.19685039370078741" bottom="0" header="0.31496062992125984" footer="0.31496062992125984"/>
  <pageSetup paperSize="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2"/>
  <sheetViews>
    <sheetView topLeftCell="A16" zoomScale="110" zoomScaleNormal="110" workbookViewId="0">
      <selection activeCell="M24" sqref="M24"/>
    </sheetView>
  </sheetViews>
  <sheetFormatPr defaultColWidth="9" defaultRowHeight="13.5" customHeight="1"/>
  <cols>
    <col min="1" max="1" width="5.28515625" style="2" customWidth="1"/>
    <col min="2" max="2" width="7.85546875" style="2" customWidth="1"/>
    <col min="3" max="3" width="11.7109375" style="2" customWidth="1"/>
    <col min="4" max="4" width="7.140625" style="2" customWidth="1"/>
    <col min="5" max="5" width="24" style="2" customWidth="1"/>
    <col min="6" max="6" width="13.85546875" style="2" customWidth="1"/>
    <col min="7" max="7" width="9" style="2" customWidth="1"/>
    <col min="8" max="8" width="2.5703125" style="2" customWidth="1"/>
    <col min="9" max="9" width="11.85546875" style="2" customWidth="1"/>
    <col min="10" max="10" width="12" style="2" customWidth="1"/>
    <col min="11" max="11" width="15.140625" style="2" customWidth="1"/>
    <col min="12" max="12" width="3" style="2" customWidth="1"/>
    <col min="13" max="13" width="9" style="2" customWidth="1"/>
    <col min="14" max="14" width="10.140625" style="2" customWidth="1"/>
    <col min="15" max="16384" width="9" style="2"/>
  </cols>
  <sheetData>
    <row r="1" spans="1:14" ht="19.5" customHeight="1">
      <c r="A1" s="234"/>
    </row>
    <row r="2" spans="1:14" ht="17.45" customHeight="1">
      <c r="A2" s="234"/>
      <c r="B2" s="313" t="s">
        <v>44</v>
      </c>
      <c r="C2" s="313"/>
      <c r="D2" s="313"/>
      <c r="E2" s="313"/>
      <c r="F2" s="313"/>
      <c r="G2" s="1"/>
      <c r="H2" s="17"/>
      <c r="J2" s="15"/>
      <c r="K2" s="15"/>
      <c r="L2" s="15"/>
      <c r="M2" s="15"/>
      <c r="N2" s="15"/>
    </row>
    <row r="3" spans="1:14" ht="17.45" customHeight="1">
      <c r="A3" s="234"/>
      <c r="B3" s="221" t="s">
        <v>49</v>
      </c>
      <c r="C3" s="221"/>
      <c r="D3" s="221"/>
      <c r="E3" s="221"/>
      <c r="F3" s="221"/>
      <c r="G3" s="1"/>
      <c r="H3" s="17"/>
      <c r="J3" s="15"/>
      <c r="K3" s="15"/>
      <c r="L3" s="15"/>
      <c r="M3" s="15"/>
      <c r="N3" s="15"/>
    </row>
    <row r="4" spans="1:14" s="40" customFormat="1" ht="8.1" customHeight="1">
      <c r="A4" s="171"/>
      <c r="B4" s="172"/>
      <c r="C4" s="172"/>
      <c r="D4" s="172"/>
      <c r="E4" s="172"/>
      <c r="F4" s="172"/>
      <c r="G4" s="37"/>
      <c r="H4" s="174"/>
      <c r="J4" s="39"/>
      <c r="K4" s="39"/>
      <c r="L4" s="39"/>
      <c r="M4" s="39"/>
      <c r="N4" s="39"/>
    </row>
    <row r="5" spans="1:14" ht="17.45" customHeight="1">
      <c r="A5" s="5"/>
      <c r="B5" s="5" t="s">
        <v>93</v>
      </c>
      <c r="C5" s="45"/>
      <c r="D5" s="5"/>
      <c r="E5" s="99" t="s">
        <v>132</v>
      </c>
      <c r="F5" s="3" t="s">
        <v>94</v>
      </c>
      <c r="G5" s="3"/>
      <c r="H5" s="3"/>
      <c r="I5" s="147" t="s">
        <v>27</v>
      </c>
      <c r="J5" s="5"/>
      <c r="K5" s="5"/>
      <c r="L5" s="5"/>
      <c r="M5" s="4"/>
      <c r="N5" s="4"/>
    </row>
    <row r="6" spans="1:14" ht="14.1" customHeight="1">
      <c r="A6" s="304" t="s">
        <v>1</v>
      </c>
      <c r="B6" s="304"/>
      <c r="C6" s="194">
        <f>รายการขออนุมัติ!C6</f>
        <v>0</v>
      </c>
      <c r="D6" s="6" t="s">
        <v>0</v>
      </c>
      <c r="E6" s="69">
        <f>รายการขออนุมัติ!F6</f>
        <v>0</v>
      </c>
      <c r="F6" s="15"/>
      <c r="G6" s="304" t="s">
        <v>3</v>
      </c>
      <c r="H6" s="304"/>
      <c r="I6" s="146">
        <f>รายการขออนุมัติ!C8</f>
        <v>0</v>
      </c>
      <c r="J6" s="15"/>
      <c r="K6" s="15" t="s">
        <v>8</v>
      </c>
      <c r="L6" s="72">
        <f>รายการขออนุมัติ!F8</f>
        <v>0</v>
      </c>
      <c r="N6" s="29"/>
    </row>
    <row r="7" spans="1:14" ht="14.1" customHeight="1">
      <c r="A7" s="288" t="s">
        <v>2</v>
      </c>
      <c r="B7" s="288"/>
      <c r="C7" s="70">
        <f>รายการขออนุมัติ!C7</f>
        <v>0</v>
      </c>
      <c r="D7" s="15" t="s">
        <v>7</v>
      </c>
      <c r="E7" s="70">
        <f>รายการขออนุมัติ!F7</f>
        <v>0</v>
      </c>
      <c r="F7" s="15"/>
      <c r="G7" s="288" t="s">
        <v>16</v>
      </c>
      <c r="H7" s="288"/>
      <c r="I7" s="146">
        <f>รายการขออนุมัติ!C9</f>
        <v>0</v>
      </c>
      <c r="J7" s="27"/>
      <c r="K7" s="23" t="s">
        <v>50</v>
      </c>
      <c r="L7" s="72">
        <f>รายการขออนุมัติ!K7</f>
        <v>0</v>
      </c>
      <c r="M7" s="30"/>
      <c r="N7" s="31"/>
    </row>
    <row r="8" spans="1:14" ht="14.1" customHeight="1">
      <c r="A8" s="288" t="s">
        <v>4</v>
      </c>
      <c r="B8" s="288"/>
      <c r="C8" s="70">
        <f>รายการขออนุมัติ!C9</f>
        <v>0</v>
      </c>
      <c r="D8" s="15" t="s">
        <v>9</v>
      </c>
      <c r="E8" s="70">
        <f>รายการขออนุมัติ!F9</f>
        <v>0</v>
      </c>
      <c r="F8" s="15"/>
      <c r="G8" s="288" t="s">
        <v>5</v>
      </c>
      <c r="H8" s="288"/>
      <c r="I8" s="70">
        <f>รายการขออนุมัติ!C10</f>
        <v>0</v>
      </c>
      <c r="J8" s="15"/>
      <c r="K8" s="15" t="s">
        <v>91</v>
      </c>
      <c r="L8" s="67">
        <f>รายการขออนุมัติ!F10</f>
        <v>0</v>
      </c>
      <c r="M8" s="30"/>
      <c r="N8" s="31"/>
    </row>
    <row r="9" spans="1:14" ht="14.1" customHeight="1">
      <c r="A9" s="240" t="s">
        <v>6</v>
      </c>
      <c r="B9" s="240"/>
      <c r="C9" s="70">
        <f>รายการขออนุมัติ!C11</f>
        <v>0</v>
      </c>
      <c r="D9" s="15" t="s">
        <v>11</v>
      </c>
      <c r="E9" s="70">
        <f>รายการขออนุมัติ!F11</f>
        <v>0</v>
      </c>
      <c r="F9" s="15"/>
      <c r="G9" s="15" t="s">
        <v>29</v>
      </c>
      <c r="H9" s="15"/>
      <c r="I9" s="8"/>
      <c r="J9" s="8"/>
      <c r="K9" s="131"/>
      <c r="L9" s="45"/>
      <c r="M9" s="24"/>
      <c r="N9" s="25"/>
    </row>
    <row r="10" spans="1:14" s="40" customFormat="1" ht="8.1" customHeight="1">
      <c r="A10" s="99"/>
      <c r="B10" s="99"/>
      <c r="C10" s="99"/>
      <c r="D10" s="42"/>
      <c r="E10" s="162"/>
      <c r="F10" s="42"/>
      <c r="G10" s="42"/>
      <c r="H10" s="42"/>
      <c r="I10" s="163"/>
      <c r="J10" s="163"/>
      <c r="K10" s="164"/>
      <c r="L10" s="42"/>
      <c r="M10" s="165"/>
      <c r="N10" s="166"/>
    </row>
    <row r="11" spans="1:14" s="40" customFormat="1" ht="9.9499999999999993" customHeight="1">
      <c r="A11" s="105"/>
      <c r="B11" s="105"/>
      <c r="C11" s="101"/>
      <c r="D11" s="39"/>
      <c r="E11" s="63"/>
      <c r="F11" s="39"/>
      <c r="G11" s="39"/>
      <c r="H11" s="39"/>
      <c r="I11" s="8"/>
      <c r="J11" s="8"/>
      <c r="K11" s="131"/>
      <c r="L11" s="45"/>
      <c r="M11" s="24"/>
      <c r="N11" s="25"/>
    </row>
    <row r="12" spans="1:14" ht="15" customHeight="1">
      <c r="A12" s="314" t="s">
        <v>92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</row>
    <row r="13" spans="1:14" ht="15" customHeight="1">
      <c r="A13" s="314" t="s">
        <v>95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</row>
    <row r="14" spans="1:14" ht="15" customHeight="1">
      <c r="A14" s="145" t="s">
        <v>130</v>
      </c>
      <c r="B14" s="145" t="s">
        <v>131</v>
      </c>
      <c r="C14" s="319"/>
      <c r="D14" s="319"/>
      <c r="E14" s="319"/>
      <c r="F14" s="319"/>
      <c r="G14" s="319"/>
      <c r="H14" s="319"/>
      <c r="I14" s="319"/>
      <c r="J14" s="319"/>
      <c r="K14" s="319"/>
      <c r="L14" s="145"/>
      <c r="M14" s="145"/>
      <c r="N14" s="145"/>
    </row>
    <row r="15" spans="1:14" s="40" customFormat="1" ht="8.1" customHeight="1">
      <c r="A15" s="145"/>
      <c r="B15" s="145"/>
      <c r="C15" s="177"/>
      <c r="D15" s="177"/>
      <c r="E15" s="177"/>
      <c r="F15" s="177"/>
      <c r="G15" s="177"/>
      <c r="H15" s="177"/>
      <c r="I15" s="177"/>
      <c r="J15" s="178"/>
      <c r="K15" s="178"/>
      <c r="L15" s="145"/>
      <c r="M15" s="145"/>
      <c r="N15" s="145"/>
    </row>
    <row r="16" spans="1:14" ht="13.5" customHeight="1">
      <c r="A16" s="21" t="s">
        <v>30</v>
      </c>
      <c r="B16" s="20" t="s">
        <v>31</v>
      </c>
      <c r="C16" s="21" t="s">
        <v>33</v>
      </c>
      <c r="D16" s="255" t="s">
        <v>51</v>
      </c>
      <c r="E16" s="255"/>
      <c r="F16" s="255"/>
      <c r="G16" s="255"/>
      <c r="H16" s="243"/>
      <c r="I16" s="22" t="s">
        <v>54</v>
      </c>
      <c r="J16" s="14" t="s">
        <v>53</v>
      </c>
      <c r="K16" s="19" t="s">
        <v>52</v>
      </c>
      <c r="L16" s="242" t="s">
        <v>157</v>
      </c>
      <c r="M16" s="255"/>
      <c r="N16" s="243"/>
    </row>
    <row r="17" spans="1:14" ht="13.5" customHeight="1">
      <c r="A17" s="132">
        <f>รายการขออนุมัติ!B24</f>
        <v>0</v>
      </c>
      <c r="B17" s="32">
        <f>ใบสั่งซื้อ!D11</f>
        <v>0</v>
      </c>
      <c r="C17" s="138">
        <f>ใบสั่งซื้อ!E11</f>
        <v>0</v>
      </c>
      <c r="D17" s="259">
        <f>ใบสั่งซื้อ!F11</f>
        <v>0</v>
      </c>
      <c r="E17" s="260"/>
      <c r="F17" s="260"/>
      <c r="G17" s="260"/>
      <c r="H17" s="261"/>
      <c r="I17" s="142">
        <f>ใบสั่งซื้อ!K11</f>
        <v>0</v>
      </c>
      <c r="J17" s="9">
        <f>ใบสั่งซื้อ!L11</f>
        <v>0</v>
      </c>
      <c r="K17" s="9">
        <f>ใบสั่งซื้อ!N11</f>
        <v>0</v>
      </c>
      <c r="L17" s="316"/>
      <c r="M17" s="317"/>
      <c r="N17" s="318"/>
    </row>
    <row r="18" spans="1:14" ht="13.5" customHeight="1">
      <c r="A18" s="132">
        <f>ใบสั่งซื้อ!C12</f>
        <v>0</v>
      </c>
      <c r="B18" s="32">
        <f>ใบสั่งซื้อ!D12</f>
        <v>0</v>
      </c>
      <c r="C18" s="138">
        <f>ใบสั่งซื้อ!E12</f>
        <v>0</v>
      </c>
      <c r="D18" s="259">
        <f>ใบสั่งซื้อ!F12</f>
        <v>0</v>
      </c>
      <c r="E18" s="260"/>
      <c r="F18" s="260"/>
      <c r="G18" s="260"/>
      <c r="H18" s="261"/>
      <c r="I18" s="142">
        <f>ใบสั่งซื้อ!K12</f>
        <v>0</v>
      </c>
      <c r="J18" s="9">
        <f>ใบสั่งซื้อ!L12</f>
        <v>0</v>
      </c>
      <c r="K18" s="9">
        <f>ใบสั่งซื้อ!N12</f>
        <v>0</v>
      </c>
      <c r="L18" s="316"/>
      <c r="M18" s="317"/>
      <c r="N18" s="318"/>
    </row>
    <row r="19" spans="1:14" ht="12" customHeight="1">
      <c r="A19" s="15"/>
      <c r="B19" s="33" t="s">
        <v>48</v>
      </c>
      <c r="C19" s="15"/>
      <c r="D19" s="15"/>
      <c r="E19" s="15"/>
      <c r="F19" s="15"/>
      <c r="G19" s="15"/>
      <c r="H19" s="15"/>
      <c r="I19" s="12" t="s">
        <v>36</v>
      </c>
      <c r="J19" s="12" t="s">
        <v>39</v>
      </c>
      <c r="K19" s="219">
        <f>ใบสั่งซื้อ!N13</f>
        <v>0</v>
      </c>
      <c r="L19" s="12" t="s">
        <v>15</v>
      </c>
      <c r="M19" s="15"/>
      <c r="N19" s="15"/>
    </row>
    <row r="20" spans="1:14" ht="13.5" customHeight="1">
      <c r="A20" s="15"/>
      <c r="B20" s="15"/>
      <c r="C20" s="15"/>
      <c r="D20" s="15"/>
      <c r="E20" s="15"/>
      <c r="F20" s="15"/>
      <c r="G20" s="15"/>
      <c r="H20" s="15"/>
      <c r="I20" s="12" t="s">
        <v>37</v>
      </c>
      <c r="J20" s="12" t="s">
        <v>39</v>
      </c>
      <c r="K20" s="219">
        <f>ใบสั่งซื้อ!N15</f>
        <v>0</v>
      </c>
      <c r="L20" s="12" t="s">
        <v>15</v>
      </c>
      <c r="M20" s="15"/>
      <c r="N20" s="15"/>
    </row>
    <row r="21" spans="1:14" ht="13.5" customHeight="1">
      <c r="A21" s="15"/>
      <c r="B21" s="15"/>
      <c r="C21" s="15"/>
      <c r="D21" s="15" t="s">
        <v>45</v>
      </c>
      <c r="E21" s="252" t="str">
        <f>BAHTTEXT(K21)</f>
        <v>ศูนย์บาทถ้วน</v>
      </c>
      <c r="F21" s="252"/>
      <c r="G21" s="252"/>
      <c r="H21" s="15"/>
      <c r="I21" s="12" t="s">
        <v>38</v>
      </c>
      <c r="J21" s="12" t="s">
        <v>39</v>
      </c>
      <c r="K21" s="220">
        <f>ใบสั่งซื้อ!N16</f>
        <v>0</v>
      </c>
      <c r="L21" s="12" t="s">
        <v>15</v>
      </c>
      <c r="M21" s="15"/>
      <c r="N21" s="15"/>
    </row>
    <row r="22" spans="1:14" ht="13.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s="40" customFormat="1" ht="13.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ht="13.5" customHeight="1">
      <c r="A24" s="288" t="s">
        <v>96</v>
      </c>
      <c r="B24" s="288"/>
      <c r="C24" s="288"/>
      <c r="D24" s="288"/>
      <c r="E24" s="288"/>
      <c r="F24" s="288"/>
      <c r="G24" s="15"/>
      <c r="H24" s="15"/>
      <c r="I24" s="15"/>
      <c r="J24" s="15"/>
      <c r="K24" s="15"/>
      <c r="L24" s="15"/>
      <c r="M24" s="15"/>
      <c r="N24" s="15"/>
    </row>
    <row r="25" spans="1:14" ht="9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13.5" customHeight="1">
      <c r="A26" s="231" t="s">
        <v>40</v>
      </c>
      <c r="B26" s="232"/>
      <c r="C26" s="232"/>
      <c r="D26" s="233"/>
      <c r="E26" s="14" t="s">
        <v>41</v>
      </c>
      <c r="F26" s="231" t="s">
        <v>55</v>
      </c>
      <c r="G26" s="232"/>
      <c r="H26" s="232"/>
      <c r="I26" s="232"/>
      <c r="J26" s="233"/>
      <c r="K26" s="13"/>
      <c r="L26" s="13"/>
      <c r="M26" s="13"/>
      <c r="N26" s="13"/>
    </row>
    <row r="27" spans="1:14" ht="13.5" customHeight="1">
      <c r="A27" s="224"/>
      <c r="B27" s="225"/>
      <c r="C27" s="225"/>
      <c r="D27" s="226"/>
      <c r="E27" s="7"/>
      <c r="F27" s="224"/>
      <c r="G27" s="225"/>
      <c r="H27" s="225"/>
      <c r="I27" s="225"/>
      <c r="J27" s="226"/>
      <c r="K27" s="6"/>
      <c r="L27" s="6"/>
      <c r="M27" s="6"/>
      <c r="N27" s="6"/>
    </row>
    <row r="28" spans="1:14" ht="13.5" customHeight="1">
      <c r="A28" s="224"/>
      <c r="B28" s="225"/>
      <c r="C28" s="225"/>
      <c r="D28" s="226"/>
      <c r="E28" s="7"/>
      <c r="F28" s="224"/>
      <c r="G28" s="225"/>
      <c r="H28" s="225"/>
      <c r="I28" s="225"/>
      <c r="J28" s="226"/>
      <c r="K28" s="18"/>
      <c r="L28" s="18"/>
      <c r="M28" s="18"/>
      <c r="N28" s="18"/>
    </row>
    <row r="29" spans="1:14" ht="13.5" customHeight="1">
      <c r="A29" s="224"/>
      <c r="B29" s="225"/>
      <c r="C29" s="225"/>
      <c r="D29" s="226"/>
      <c r="E29" s="7"/>
      <c r="F29" s="224"/>
      <c r="G29" s="225"/>
      <c r="H29" s="225"/>
      <c r="I29" s="225"/>
      <c r="J29" s="226"/>
      <c r="K29" s="18"/>
      <c r="L29" s="18"/>
      <c r="M29" s="18"/>
      <c r="N29" s="18"/>
    </row>
    <row r="45" spans="2:8" ht="13.5" customHeight="1">
      <c r="B45" s="74" t="s">
        <v>59</v>
      </c>
      <c r="C45" s="73"/>
      <c r="D45" s="71"/>
      <c r="E45" s="71"/>
      <c r="F45" s="71"/>
      <c r="G45" s="71"/>
      <c r="H45" s="71"/>
    </row>
    <row r="46" spans="2:8" ht="13.5" customHeight="1">
      <c r="B46" s="76" t="s">
        <v>60</v>
      </c>
      <c r="C46" s="77"/>
      <c r="D46" s="78"/>
      <c r="E46" s="78"/>
      <c r="F46" s="78"/>
      <c r="G46" s="78"/>
      <c r="H46" s="78"/>
    </row>
    <row r="47" spans="2:8" ht="13.5" customHeight="1">
      <c r="B47" s="76" t="s">
        <v>61</v>
      </c>
      <c r="C47" s="76"/>
      <c r="D47" s="76"/>
      <c r="E47" s="76"/>
      <c r="F47" s="76"/>
      <c r="G47" s="76"/>
      <c r="H47" s="76"/>
    </row>
    <row r="48" spans="2:8" ht="13.5" customHeight="1">
      <c r="B48" s="315" t="s">
        <v>62</v>
      </c>
      <c r="C48" s="315"/>
      <c r="D48" s="315"/>
      <c r="E48" s="315"/>
      <c r="F48" s="315"/>
      <c r="G48" s="315"/>
      <c r="H48" s="315"/>
    </row>
    <row r="49" spans="2:8" ht="13.5" customHeight="1">
      <c r="B49" s="315" t="s">
        <v>63</v>
      </c>
      <c r="C49" s="315"/>
      <c r="D49" s="315"/>
      <c r="E49" s="315"/>
      <c r="F49" s="315"/>
      <c r="G49" s="315"/>
      <c r="H49" s="315"/>
    </row>
    <row r="50" spans="2:8" ht="13.5" customHeight="1">
      <c r="B50" s="315" t="s">
        <v>64</v>
      </c>
      <c r="C50" s="315"/>
      <c r="D50" s="315"/>
      <c r="E50" s="315"/>
      <c r="F50" s="315"/>
      <c r="G50" s="315"/>
      <c r="H50" s="315"/>
    </row>
    <row r="51" spans="2:8" ht="13.5" customHeight="1">
      <c r="B51" s="78"/>
      <c r="C51" s="78"/>
      <c r="D51" s="78"/>
      <c r="E51" s="78"/>
      <c r="F51" s="78"/>
      <c r="G51" s="78"/>
      <c r="H51" s="78"/>
    </row>
    <row r="52" spans="2:8" ht="13.5" customHeight="1">
      <c r="B52" s="78"/>
      <c r="C52" s="78"/>
      <c r="D52" s="78"/>
      <c r="E52" s="78"/>
      <c r="F52" s="78"/>
      <c r="G52" s="78"/>
      <c r="H52" s="78"/>
    </row>
  </sheetData>
  <mergeCells count="32">
    <mergeCell ref="L17:N17"/>
    <mergeCell ref="L18:N18"/>
    <mergeCell ref="C14:K14"/>
    <mergeCell ref="B48:H48"/>
    <mergeCell ref="A29:D29"/>
    <mergeCell ref="A13:N13"/>
    <mergeCell ref="A24:F24"/>
    <mergeCell ref="L16:N16"/>
    <mergeCell ref="B49:H49"/>
    <mergeCell ref="B50:H50"/>
    <mergeCell ref="F27:J27"/>
    <mergeCell ref="F28:J28"/>
    <mergeCell ref="F29:J29"/>
    <mergeCell ref="A27:D27"/>
    <mergeCell ref="F26:J26"/>
    <mergeCell ref="A26:D26"/>
    <mergeCell ref="D16:H16"/>
    <mergeCell ref="E21:G21"/>
    <mergeCell ref="D17:H17"/>
    <mergeCell ref="D18:H18"/>
    <mergeCell ref="A28:D28"/>
    <mergeCell ref="G7:H7"/>
    <mergeCell ref="G6:H6"/>
    <mergeCell ref="B2:F2"/>
    <mergeCell ref="B3:F3"/>
    <mergeCell ref="A12:N12"/>
    <mergeCell ref="A1:A3"/>
    <mergeCell ref="A6:B6"/>
    <mergeCell ref="A7:B7"/>
    <mergeCell ref="A9:B9"/>
    <mergeCell ref="A8:B8"/>
    <mergeCell ref="G8:H8"/>
  </mergeCells>
  <pageMargins left="0.78740157480314965" right="0.78740157480314965" top="0.19685039370078741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รายการขออนุมัติ</vt:lpstr>
      <vt:lpstr>ใบสั่งซื้อ</vt:lpstr>
      <vt:lpstr>ใบตรวจรับพัสดุ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KANHATHAI KAMLANGCHAI</cp:lastModifiedBy>
  <cp:lastPrinted>2019-03-29T09:43:13Z</cp:lastPrinted>
  <dcterms:created xsi:type="dcterms:W3CDTF">2012-09-24T02:36:30Z</dcterms:created>
  <dcterms:modified xsi:type="dcterms:W3CDTF">2025-08-22T09:24:16Z</dcterms:modified>
</cp:coreProperties>
</file>