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3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13" i="3" l="1"/>
  <c r="AB38" i="3"/>
  <c r="AB6" i="3" l="1"/>
  <c r="AB32" i="3" l="1"/>
  <c r="B37" i="1"/>
  <c r="Y14" i="3" l="1"/>
  <c r="X14" i="3"/>
  <c r="Y13" i="3"/>
  <c r="X13" i="3"/>
  <c r="AB34" i="3" l="1"/>
  <c r="AB25" i="3"/>
  <c r="AB23" i="3"/>
  <c r="AB21" i="3"/>
  <c r="AB19" i="3"/>
  <c r="U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38" i="1" s="1"/>
  <c r="B21" i="1"/>
  <c r="B20" i="1"/>
  <c r="B36" i="1" s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<sst xmlns="http://schemas.openxmlformats.org/spreadsheetml/2006/main" count="331" uniqueCount="159">
  <si>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</si>
  <si>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</si>
  <si>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</si>
  <si>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</si>
  <si>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</si>
  <si>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</si>
  <si>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</si>
  <si>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</si>
  <si>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</si>
  <si>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</si>
  <si>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</si>
  <si>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</si>
  <si>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</si>
  <si>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</si>
  <si>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</si>
  <si>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</si>
  <si>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</si>
  <si>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</si>
  <si>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</si>
  <si>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</si>
  <si>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</si>
  <si>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</si>
  <si>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</si>
  <si>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</si>
  <si>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</si>
  <si>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</si>
  <si>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</si>
  <si>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</si>
  <si>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</si>
  <si>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</si>
  <si>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</si>
  <si>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</si>
  <si>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</si>
  <si>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</si>
  <si>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</si>
  <si>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</si>
  <si>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</si>
  <si>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</si>
  <si>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</si>
  <si>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</si>
  <si>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</si>
  <si>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</si>
  <si>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</si>
  <si>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</si>
  <si>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</si>
  <si>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</si>
  <si>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</si>
  <si>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</si>
  <si>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</si>
  <si>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</si>
  <si>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</si>
  <si>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</si>
  <si>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</si>
  <si>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</si>
  <si>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</si>
  <si>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</si>
  <si>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</si>
  <si>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</si>
  <si>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</si>
  <si>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</si>
  <si>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</si>
  <si>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</si>
  <si>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</si>
  <si>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</si>
  <si>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</si>
  <si>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</si>
  <si>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</si>
  <si>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</si>
  <si>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</si>
  <si>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</si>
  <si>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</si>
  <si>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</si>
  <si>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</si>
  <si>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</si>
  <si>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</si>
  <si>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</si>
  <si>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</si>
  <si>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</si>
  <si>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</si>
  <si>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</si>
  <si>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</si>
  <si>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</si>
  <si>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</si>
  <si>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</si>
  <si>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</si>
  <si>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</si>
  <si>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</si>
  <si>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</si>
  <si>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</si>
  <si>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</si>
  <si>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</si>
  <si>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</si>
  <si>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</si>
  <si>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</si>
  <si>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</si>
  <si>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</si>
  <si>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</si>
  <si>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</si>
  <si>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</si>
  <si>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</si>
  <si>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</si>
  <si>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</si>
  <si>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</si>
  <si>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</si>
  <si>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</si>
  <si>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</si>
  <si>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</si>
  <si>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</si>
  <si>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</si>
  <si>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</si>
  <si>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</si>
  <si>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</si>
  <si>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</si>
  <si>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</si>
  <si>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</si>
  <si>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</si>
  <si>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</si>
  <si>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</si>
  <si>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</si>
  <si>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</si>
  <si>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</si>
  <si>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</si>
  <si>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</si>
  <si>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</si>
  <si>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</si>
  <si>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</si>
  <si>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</si>
  <si>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</si>
  <si>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</si>
  <si>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</si>
  <si>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</si>
  <si>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</si>
  <si>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</si>
  <si>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</si>
  <si>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</si>
  <si>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</si>
  <si>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</si>
  <si>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</si>
  <si>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</si>
  <si>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</si>
  <si>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</si>
  <si>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</si>
  <si>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</si>
  <si>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</si>
  <si>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</si>
  <si>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</si>
  <si>
    <t>680401007270</t>
  </si>
  <si>
    <t xml:space="preserve">วท.รย.06/2568 </t>
  </si>
  <si>
    <t>10 เม.ย. 68</t>
  </si>
  <si>
    <t>680401006860</t>
  </si>
  <si>
    <t>วท.รย.05/2568</t>
  </si>
  <si>
    <t>8 เม.ย. 68</t>
  </si>
  <si>
    <t>วท.รย. 06/2568</t>
  </si>
  <si>
    <t>680301008057</t>
  </si>
  <si>
    <t>วันที่ 31 กรกฎาคม 2568</t>
  </si>
  <si>
    <t xml:space="preserve">ค่าที่ดินและสิ่งก่อสร้าง
  ในรอบเดือน กรกฎาคม 2568  หน่วยงาน คณะวิทยาศาสตร์ พลังงานและสิ่งแวดล้อม </t>
  </si>
  <si>
    <t>สรุปผลการดำเนินการจัดซื้อจัดจ้างเงินงบประมาณ ในรอบเดือนกรกฎาคม</t>
  </si>
  <si>
    <t xml:space="preserve">ค่าครุภัณฑ์
  ในรอบเดือน  กรกฎาคม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</si>
  <si>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กรกฎาคม 2568  หน่วยงาน คณะวิทยาศาสตร์ พลังงานและสิ่งแวดล้อม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</si>
</sst>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9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164" fontId="3" fillId="2" borderId="2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29" xfId="0" applyNumberFormat="1" applyFont="1" applyFill="1" applyBorder="1" applyAlignment="1">
      <alignment horizontal="center" vertical="top" wrapText="1"/>
    </xf>
    <xf numFmtId="49" fontId="12" fillId="2" borderId="30" xfId="0" applyNumberFormat="1" applyFont="1" applyFill="1" applyBorder="1" applyAlignment="1">
      <alignment horizontal="center" vertical="top" wrapText="1"/>
    </xf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49" fontId="7" fillId="0" borderId="31" xfId="0" applyNumberFormat="1" applyFont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49" fontId="12" fillId="2" borderId="15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0" fontId="6" fillId="2" borderId="2" xfId="0" applyFont="1" applyFill="1" applyBorder="1" applyAlignment="1">
      <alignment horizontal="right" vertical="top"/>
    </xf>
    <xf numFmtId="49" fontId="7" fillId="0" borderId="30" xfId="0" applyNumberFormat="1" applyFont="1" applyBorder="1"/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7" fillId="0" borderId="21" xfId="3" applyFont="1" applyBorder="1"/>
    <xf numFmtId="0" fontId="7" fillId="0" borderId="20" xfId="3" applyFont="1" applyBorder="1"/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7" fillId="0" borderId="10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3" fillId="0" borderId="23" xfId="3" applyFont="1" applyBorder="1" applyAlignment="1">
      <alignment horizontal="center" vertical="top" wrapText="1"/>
    </xf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7" fillId="0" borderId="21" xfId="0" applyFont="1" applyBorder="1"/>
    <xf numFmtId="0" fontId="7" fillId="0" borderId="20" xfId="0" applyFont="1" applyBorder="1"/>
    <xf numFmtId="0" fontId="3" fillId="2" borderId="23" xfId="0" applyFont="1" applyFill="1" applyBorder="1" applyAlignment="1">
      <alignment horizontal="center" vertical="top" wrapText="1"/>
    </xf>
    <xf numFmtId="171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 wrapText="1"/>
    </xf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165" fontId="3" fillId="2" borderId="23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13" zoomScale="90" zoomScaleNormal="90" zoomScaleSheetLayoutView="90" workbookViewId="0">
      <selection activeCell="H6" sqref="H6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83" t="s">
        <v>0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62" t="s">
        <v>156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62" t="s">
        <v>1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85" t="s">
        <v>154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65" t="s">
        <v>7</v>
      </c>
      <c r="H5" s="566"/>
      <c r="I5" s="567" t="s">
        <v>8</v>
      </c>
      <c r="J5" s="566"/>
      <c r="K5" s="6" t="s">
        <v>9</v>
      </c>
      <c r="L5" s="567" t="s">
        <v>10</v>
      </c>
      <c r="M5" s="56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130</v>
      </c>
      <c r="M6" s="18" t="s">
        <v>131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88" t="s">
        <v>132</v>
      </c>
      <c r="M7" s="57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75"/>
      <c r="M9" s="57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89" t="s">
        <v>123</v>
      </c>
      <c r="M11" s="59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134</v>
      </c>
      <c r="H13" s="324">
        <v>2666000</v>
      </c>
      <c r="I13" s="15" t="s">
        <v>133</v>
      </c>
      <c r="J13" s="16">
        <v>2130300</v>
      </c>
      <c r="K13" s="12" t="s">
        <v>13</v>
      </c>
      <c r="L13" s="17" t="s">
        <v>135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133</v>
      </c>
      <c r="H14" s="325">
        <v>2130300</v>
      </c>
      <c r="I14" s="33"/>
      <c r="J14" s="35"/>
      <c r="K14" s="32" t="s">
        <v>14</v>
      </c>
      <c r="L14" s="575" t="s">
        <v>153</v>
      </c>
      <c r="M14" s="57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75" t="s">
        <v>121</v>
      </c>
      <c r="M16" s="57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68"/>
      <c r="M18" s="569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83" t="s">
        <v>0</v>
      </c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62" t="str">
        <f>B2</f>
        <v>สรุปผลการดำเนินการจัดซื้อจัดจ้างเงินงบประมาณ ในรอบเดือนกรกฎาคม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62" t="str">
        <f>B3</f>
        <v xml:space="preserve">หน่วยงาน  :  คณะวิทยาศาสตร์ พลังงานและสิ่งแวดล้อม </v>
      </c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62" t="str">
        <f>B4</f>
        <v>วันที่ 31 กรกฎาคม 2568</v>
      </c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65" t="s">
        <v>7</v>
      </c>
      <c r="H23" s="566"/>
      <c r="I23" s="567" t="s">
        <v>8</v>
      </c>
      <c r="J23" s="566"/>
      <c r="K23" s="6" t="s">
        <v>9</v>
      </c>
      <c r="L23" s="567" t="s">
        <v>24</v>
      </c>
      <c r="M23" s="56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81"/>
      <c r="M25" s="58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68"/>
      <c r="M27" s="58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77"/>
      <c r="M29" s="57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77"/>
      <c r="M31" s="57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79"/>
      <c r="M33" s="580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62" t="str">
        <f>B20</f>
        <v>สรุปผลการดำเนินการจัดซื้อจัดจ้างเงินงบประมาณ ในรอบเดือนกรกฎาคม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62" t="str">
        <f t="shared" ref="B37:B38" si="0">B21</f>
        <v xml:space="preserve">หน่วยงาน  :  คณะวิทยาศาสตร์ พลังงานและสิ่งแวดล้อม 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45">
      <c r="A38" s="3"/>
      <c r="B38" s="562" t="str">
        <f t="shared" si="0"/>
        <v>วันที่ 31 กรกฎาคม 2568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65" t="s">
        <v>7</v>
      </c>
      <c r="H39" s="566"/>
      <c r="I39" s="567" t="s">
        <v>8</v>
      </c>
      <c r="J39" s="566"/>
      <c r="K39" s="6" t="s">
        <v>9</v>
      </c>
      <c r="L39" s="567" t="s">
        <v>10</v>
      </c>
      <c r="M39" s="56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136</v>
      </c>
      <c r="C40" s="27" t="s">
        <v>138</v>
      </c>
      <c r="D40" s="28">
        <v>897000</v>
      </c>
      <c r="E40" s="28">
        <f>D40</f>
        <v>897000</v>
      </c>
      <c r="F40" s="12" t="s">
        <v>12</v>
      </c>
      <c r="G40" s="15" t="s">
        <v>140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 t="s">
        <v>152</v>
      </c>
      <c r="M40" s="18" t="s">
        <v>148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141</v>
      </c>
      <c r="H41" s="34">
        <v>895000</v>
      </c>
      <c r="I41" s="33"/>
      <c r="J41" s="35"/>
      <c r="K41" s="22" t="s">
        <v>14</v>
      </c>
      <c r="L41" s="575" t="s">
        <v>146</v>
      </c>
      <c r="M41" s="57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137</v>
      </c>
      <c r="C42" s="27" t="s">
        <v>139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 t="s">
        <v>150</v>
      </c>
      <c r="M42" s="194" t="s">
        <v>151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142</v>
      </c>
      <c r="H43" s="234">
        <v>1940000</v>
      </c>
      <c r="I43" s="153"/>
      <c r="J43" s="234"/>
      <c r="K43" s="32" t="s">
        <v>14</v>
      </c>
      <c r="L43" s="568" t="s">
        <v>149</v>
      </c>
      <c r="M43" s="569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539" customFormat="1" ht="45" customHeight="1" x14ac:dyDescent="0.25">
      <c r="A44" s="187"/>
      <c r="B44" s="530"/>
      <c r="C44" s="531"/>
      <c r="D44" s="532"/>
      <c r="E44" s="532"/>
      <c r="F44" s="533"/>
      <c r="G44" s="534"/>
      <c r="H44" s="535"/>
      <c r="I44" s="536"/>
      <c r="J44" s="537"/>
      <c r="K44" s="533"/>
      <c r="L44" s="533"/>
      <c r="M44" s="538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539" customFormat="1" ht="45" customHeight="1" x14ac:dyDescent="0.25">
      <c r="A45" s="187"/>
      <c r="B45" s="540"/>
      <c r="C45" s="541"/>
      <c r="D45" s="542"/>
      <c r="E45" s="542"/>
      <c r="F45" s="543"/>
      <c r="G45" s="544"/>
      <c r="H45" s="545"/>
      <c r="I45" s="546"/>
      <c r="J45" s="547"/>
      <c r="K45" s="543"/>
      <c r="L45" s="570"/>
      <c r="M45" s="571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539" customFormat="1" ht="45" customHeight="1" x14ac:dyDescent="0.25">
      <c r="A46" s="187"/>
      <c r="B46" s="540"/>
      <c r="C46" s="541"/>
      <c r="D46" s="542"/>
      <c r="E46" s="542"/>
      <c r="F46" s="543"/>
      <c r="G46" s="544"/>
      <c r="H46" s="545"/>
      <c r="I46" s="546"/>
      <c r="J46" s="547"/>
      <c r="K46" s="543"/>
      <c r="L46" s="540"/>
      <c r="M46" s="548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539" customFormat="1" ht="45" customHeight="1" x14ac:dyDescent="0.25">
      <c r="A47" s="187"/>
      <c r="B47" s="540"/>
      <c r="C47" s="549"/>
      <c r="D47" s="550"/>
      <c r="E47" s="542"/>
      <c r="F47" s="543"/>
      <c r="G47" s="551"/>
      <c r="H47" s="552"/>
      <c r="I47" s="553"/>
      <c r="J47" s="552"/>
      <c r="K47" s="543"/>
      <c r="L47" s="543"/>
      <c r="M47" s="554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539" customFormat="1" ht="45" customHeight="1" x14ac:dyDescent="0.25">
      <c r="A48" s="187"/>
      <c r="B48" s="540"/>
      <c r="C48" s="549"/>
      <c r="D48" s="550"/>
      <c r="E48" s="542"/>
      <c r="F48" s="543"/>
      <c r="G48" s="551"/>
      <c r="H48" s="552"/>
      <c r="I48" s="553"/>
      <c r="J48" s="551"/>
      <c r="K48" s="543"/>
      <c r="L48" s="570"/>
      <c r="M48" s="572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539" customFormat="1" ht="45" customHeight="1" x14ac:dyDescent="0.25">
      <c r="A49" s="187"/>
      <c r="B49" s="540"/>
      <c r="C49" s="541"/>
      <c r="D49" s="542"/>
      <c r="E49" s="542"/>
      <c r="F49" s="543"/>
      <c r="G49" s="555"/>
      <c r="H49" s="556"/>
      <c r="I49" s="555"/>
      <c r="J49" s="557"/>
      <c r="K49" s="543"/>
      <c r="L49" s="543"/>
      <c r="M49" s="554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539" customFormat="1" ht="45" customHeight="1" x14ac:dyDescent="0.25">
      <c r="A50" s="187"/>
      <c r="B50" s="540"/>
      <c r="C50" s="541"/>
      <c r="D50" s="542"/>
      <c r="E50" s="542"/>
      <c r="F50" s="543"/>
      <c r="G50" s="558"/>
      <c r="H50" s="559"/>
      <c r="I50" s="558"/>
      <c r="J50" s="216"/>
      <c r="K50" s="543"/>
      <c r="L50" s="573"/>
      <c r="M50" s="574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539" customFormat="1" ht="45" customHeight="1" x14ac:dyDescent="0.25">
      <c r="A51" s="187"/>
      <c r="B51" s="540"/>
      <c r="C51" s="541"/>
      <c r="D51" s="542"/>
      <c r="E51" s="542"/>
      <c r="F51" s="543"/>
      <c r="G51" s="555"/>
      <c r="H51" s="560"/>
      <c r="I51" s="555"/>
      <c r="J51" s="557"/>
      <c r="K51" s="543"/>
      <c r="L51" s="543"/>
      <c r="M51" s="554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539" customFormat="1" ht="45" customHeight="1" x14ac:dyDescent="0.25">
      <c r="A52" s="187"/>
      <c r="B52" s="540"/>
      <c r="C52" s="541"/>
      <c r="D52" s="542"/>
      <c r="E52" s="542"/>
      <c r="F52" s="543"/>
      <c r="G52" s="555"/>
      <c r="H52" s="560"/>
      <c r="I52" s="558"/>
      <c r="J52" s="216"/>
      <c r="K52" s="543"/>
      <c r="L52" s="543"/>
      <c r="M52" s="554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L45:M45"/>
    <mergeCell ref="L48:M48"/>
    <mergeCell ref="L50:M50"/>
    <mergeCell ref="B37:M37"/>
    <mergeCell ref="B38:M38"/>
    <mergeCell ref="L41:M41"/>
    <mergeCell ref="B36:M36"/>
    <mergeCell ref="G39:H39"/>
    <mergeCell ref="I39:J39"/>
    <mergeCell ref="L39:M39"/>
    <mergeCell ref="L43:M4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zoomScale="69" zoomScaleNormal="59" zoomScaleSheetLayoutView="69" workbookViewId="0">
      <selection activeCell="D5" sqref="D5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591" t="s">
        <v>83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372"/>
    </row>
    <row r="2" spans="1:30" ht="66" customHeight="1" x14ac:dyDescent="0.35">
      <c r="A2" s="372"/>
      <c r="B2" s="593" t="s">
        <v>155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595" t="s">
        <v>34</v>
      </c>
      <c r="F3" s="598" t="s">
        <v>35</v>
      </c>
      <c r="G3" s="598" t="s">
        <v>26</v>
      </c>
      <c r="H3" s="598" t="s">
        <v>36</v>
      </c>
      <c r="I3" s="598" t="s">
        <v>12</v>
      </c>
      <c r="J3" s="599" t="s">
        <v>37</v>
      </c>
      <c r="K3" s="600"/>
      <c r="L3" s="600"/>
      <c r="M3" s="600"/>
      <c r="N3" s="600"/>
      <c r="O3" s="600"/>
      <c r="P3" s="600"/>
      <c r="Q3" s="601"/>
      <c r="R3" s="599" t="s">
        <v>38</v>
      </c>
      <c r="S3" s="600"/>
      <c r="T3" s="600"/>
      <c r="U3" s="600"/>
      <c r="V3" s="600"/>
      <c r="W3" s="601"/>
      <c r="X3" s="602" t="s">
        <v>39</v>
      </c>
      <c r="Y3" s="600"/>
      <c r="Z3" s="600"/>
      <c r="AA3" s="600"/>
      <c r="AB3" s="600"/>
      <c r="AC3" s="601"/>
      <c r="AD3" s="372"/>
    </row>
    <row r="4" spans="1:30" ht="24" customHeight="1" x14ac:dyDescent="0.25">
      <c r="A4" s="376"/>
      <c r="B4" s="377"/>
      <c r="C4" s="378"/>
      <c r="D4" s="378" t="s">
        <v>40</v>
      </c>
      <c r="E4" s="596"/>
      <c r="F4" s="596"/>
      <c r="G4" s="596"/>
      <c r="H4" s="596"/>
      <c r="I4" s="596"/>
      <c r="J4" s="606" t="s">
        <v>41</v>
      </c>
      <c r="K4" s="609" t="s">
        <v>42</v>
      </c>
      <c r="L4" s="610" t="s">
        <v>43</v>
      </c>
      <c r="M4" s="610" t="s">
        <v>44</v>
      </c>
      <c r="N4" s="610" t="s">
        <v>45</v>
      </c>
      <c r="O4" s="611" t="s">
        <v>46</v>
      </c>
      <c r="P4" s="612" t="s">
        <v>47</v>
      </c>
      <c r="Q4" s="612" t="s">
        <v>48</v>
      </c>
      <c r="R4" s="612" t="s">
        <v>49</v>
      </c>
      <c r="S4" s="612" t="s">
        <v>50</v>
      </c>
      <c r="T4" s="612" t="s">
        <v>51</v>
      </c>
      <c r="U4" s="603" t="s">
        <v>52</v>
      </c>
      <c r="V4" s="375" t="s">
        <v>53</v>
      </c>
      <c r="W4" s="375" t="s">
        <v>54</v>
      </c>
      <c r="X4" s="613" t="s">
        <v>55</v>
      </c>
      <c r="Y4" s="614"/>
      <c r="Z4" s="619" t="s">
        <v>56</v>
      </c>
      <c r="AA4" s="601"/>
      <c r="AB4" s="620" t="s">
        <v>57</v>
      </c>
      <c r="AC4" s="601"/>
      <c r="AD4" s="376"/>
    </row>
    <row r="5" spans="1:30" ht="24" customHeight="1" x14ac:dyDescent="0.25">
      <c r="A5" s="376"/>
      <c r="B5" s="377"/>
      <c r="C5" s="378"/>
      <c r="D5" s="378"/>
      <c r="E5" s="596"/>
      <c r="F5" s="596"/>
      <c r="G5" s="596"/>
      <c r="H5" s="596"/>
      <c r="I5" s="596"/>
      <c r="J5" s="607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604"/>
      <c r="V5" s="379"/>
      <c r="W5" s="378" t="s">
        <v>58</v>
      </c>
      <c r="X5" s="615"/>
      <c r="Y5" s="616"/>
      <c r="Z5" s="612" t="s">
        <v>59</v>
      </c>
      <c r="AA5" s="612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97"/>
      <c r="F6" s="597"/>
      <c r="G6" s="597"/>
      <c r="H6" s="597"/>
      <c r="I6" s="597"/>
      <c r="J6" s="608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605"/>
      <c r="V6" s="385" t="s">
        <v>81</v>
      </c>
      <c r="W6" s="385" t="s">
        <v>82</v>
      </c>
      <c r="X6" s="617"/>
      <c r="Y6" s="618"/>
      <c r="Z6" s="597"/>
      <c r="AA6" s="597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T4:T6"/>
    <mergeCell ref="X4:Y6"/>
    <mergeCell ref="Z4:AA4"/>
    <mergeCell ref="AB4:AC4"/>
    <mergeCell ref="Z5:Z6"/>
    <mergeCell ref="AA5:AA6"/>
    <mergeCell ref="O4:O6"/>
    <mergeCell ref="P4:P6"/>
    <mergeCell ref="Q4:Q6"/>
    <mergeCell ref="R4:R6"/>
    <mergeCell ref="S4:S6"/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view="pageBreakPreview" zoomScale="60" zoomScaleNormal="100" workbookViewId="0">
      <pane ySplit="5" topLeftCell="A18" activePane="bottomLeft" state="frozen"/>
      <selection pane="bottomLeft" activeCell="AB14" sqref="AB14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627" t="s">
        <v>83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4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628" t="s">
        <v>157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7"/>
      <c r="AD2" s="102"/>
      <c r="AE2" s="102"/>
      <c r="AF2" s="102"/>
      <c r="AG2" s="102"/>
      <c r="AH2" s="102"/>
    </row>
    <row r="3" spans="1:34" ht="26.25" customHeight="1" x14ac:dyDescent="0.4">
      <c r="A3" s="102"/>
      <c r="B3" s="629" t="s">
        <v>31</v>
      </c>
      <c r="C3" s="632" t="s">
        <v>32</v>
      </c>
      <c r="D3" s="633" t="s">
        <v>64</v>
      </c>
      <c r="E3" s="634" t="s">
        <v>34</v>
      </c>
      <c r="F3" s="635" t="s">
        <v>35</v>
      </c>
      <c r="G3" s="635" t="s">
        <v>26</v>
      </c>
      <c r="H3" s="635" t="s">
        <v>36</v>
      </c>
      <c r="I3" s="635" t="s">
        <v>12</v>
      </c>
      <c r="J3" s="639" t="s">
        <v>37</v>
      </c>
      <c r="K3" s="640"/>
      <c r="L3" s="640"/>
      <c r="M3" s="640"/>
      <c r="N3" s="640"/>
      <c r="O3" s="640"/>
      <c r="P3" s="640"/>
      <c r="Q3" s="566"/>
      <c r="R3" s="639" t="s">
        <v>38</v>
      </c>
      <c r="S3" s="640"/>
      <c r="T3" s="640"/>
      <c r="U3" s="640"/>
      <c r="V3" s="640"/>
      <c r="W3" s="566"/>
      <c r="X3" s="641" t="s">
        <v>39</v>
      </c>
      <c r="Y3" s="640"/>
      <c r="Z3" s="640"/>
      <c r="AA3" s="640"/>
      <c r="AB3" s="640"/>
      <c r="AC3" s="566"/>
      <c r="AD3" s="102"/>
      <c r="AE3" s="102"/>
      <c r="AF3" s="102"/>
      <c r="AG3" s="102"/>
      <c r="AH3" s="102"/>
    </row>
    <row r="4" spans="1:34" ht="24" customHeight="1" x14ac:dyDescent="0.25">
      <c r="A4" s="103"/>
      <c r="B4" s="630"/>
      <c r="C4" s="630"/>
      <c r="D4" s="630"/>
      <c r="E4" s="630"/>
      <c r="F4" s="630"/>
      <c r="G4" s="630"/>
      <c r="H4" s="630"/>
      <c r="I4" s="630"/>
      <c r="J4" s="636" t="s">
        <v>41</v>
      </c>
      <c r="K4" s="633" t="s">
        <v>42</v>
      </c>
      <c r="L4" s="632" t="s">
        <v>72</v>
      </c>
      <c r="M4" s="638" t="s">
        <v>73</v>
      </c>
      <c r="N4" s="638" t="s">
        <v>74</v>
      </c>
      <c r="O4" s="642" t="s">
        <v>46</v>
      </c>
      <c r="P4" s="638" t="s">
        <v>65</v>
      </c>
      <c r="Q4" s="638" t="s">
        <v>76</v>
      </c>
      <c r="R4" s="632" t="s">
        <v>49</v>
      </c>
      <c r="S4" s="644" t="s">
        <v>50</v>
      </c>
      <c r="T4" s="646" t="s">
        <v>51</v>
      </c>
      <c r="U4" s="633" t="s">
        <v>66</v>
      </c>
      <c r="V4" s="632" t="s">
        <v>77</v>
      </c>
      <c r="W4" s="632" t="s">
        <v>78</v>
      </c>
      <c r="X4" s="621" t="s">
        <v>55</v>
      </c>
      <c r="Y4" s="622"/>
      <c r="Z4" s="625" t="s">
        <v>56</v>
      </c>
      <c r="AA4" s="566"/>
      <c r="AB4" s="626" t="s">
        <v>57</v>
      </c>
      <c r="AC4" s="566"/>
      <c r="AD4" s="103"/>
      <c r="AE4" s="103"/>
      <c r="AF4" s="103"/>
      <c r="AG4" s="103"/>
      <c r="AH4" s="103"/>
    </row>
    <row r="5" spans="1:34" ht="156.75" customHeight="1" x14ac:dyDescent="0.25">
      <c r="A5" s="103"/>
      <c r="B5" s="631"/>
      <c r="C5" s="631"/>
      <c r="D5" s="631"/>
      <c r="E5" s="631"/>
      <c r="F5" s="631"/>
      <c r="G5" s="631"/>
      <c r="H5" s="631"/>
      <c r="I5" s="631"/>
      <c r="J5" s="637"/>
      <c r="K5" s="631"/>
      <c r="L5" s="631"/>
      <c r="M5" s="631"/>
      <c r="N5" s="631"/>
      <c r="O5" s="643"/>
      <c r="P5" s="631"/>
      <c r="Q5" s="631"/>
      <c r="R5" s="631"/>
      <c r="S5" s="645"/>
      <c r="T5" s="647"/>
      <c r="U5" s="631"/>
      <c r="V5" s="648"/>
      <c r="W5" s="648"/>
      <c r="X5" s="623"/>
      <c r="Y5" s="624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130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>
        <v>244146</v>
      </c>
      <c r="W6" s="198">
        <v>244146</v>
      </c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>
        <f>Y6</f>
        <v>810000</v>
      </c>
      <c r="AC6" s="112"/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132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>
        <v>244076</v>
      </c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135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144</v>
      </c>
      <c r="T13" s="230">
        <v>68019278692</v>
      </c>
      <c r="U13" s="113">
        <f>'รายงาน แบบ สขร.1'!J13</f>
        <v>2130300</v>
      </c>
      <c r="V13" s="110">
        <v>244167</v>
      </c>
      <c r="W13" s="110">
        <v>244167</v>
      </c>
      <c r="X13" s="292" t="str">
        <f>'รายงาน แบบ สขร.1'!G14</f>
        <v>บริษัท สุจิปุลิ เทคโนโลยี จำกัด</v>
      </c>
      <c r="Y13" s="293">
        <f>'รายงาน แบบ สขร.1'!H14</f>
        <v>2130300</v>
      </c>
      <c r="Z13" s="114"/>
      <c r="AA13" s="115"/>
      <c r="AB13" s="133">
        <f>U13</f>
        <v>2130300</v>
      </c>
      <c r="AC13" s="110"/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145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สขร.1'!G13</f>
        <v>บริษัท ออสคอน จำกัด</v>
      </c>
      <c r="Y14" s="295">
        <f>'รายงาน แบบ สขร.1'!H13</f>
        <v>2666000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/>
      <c r="W15" s="110"/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/>
      <c r="AC15" s="243"/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243941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>
        <v>244062</v>
      </c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243941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>
        <v>244062</v>
      </c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243949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>
        <v>244106</v>
      </c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243949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>
        <v>244085</v>
      </c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627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4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628" t="str">
        <f t="shared" si="0"/>
        <v xml:space="preserve">ค่าครุภัณฑ์
  ในรอบเดือน  กรกฎาคม 2568  หน่วยงาน คณะวิทยาศาสตร์ พลังงานและสิ่งแวดล้อม </v>
      </c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7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629" t="s">
        <v>31</v>
      </c>
      <c r="C29" s="632" t="s">
        <v>32</v>
      </c>
      <c r="D29" s="633" t="s">
        <v>64</v>
      </c>
      <c r="E29" s="634" t="s">
        <v>34</v>
      </c>
      <c r="F29" s="635" t="s">
        <v>35</v>
      </c>
      <c r="G29" s="635" t="s">
        <v>26</v>
      </c>
      <c r="H29" s="635" t="s">
        <v>36</v>
      </c>
      <c r="I29" s="635" t="s">
        <v>12</v>
      </c>
      <c r="J29" s="639" t="s">
        <v>37</v>
      </c>
      <c r="K29" s="640"/>
      <c r="L29" s="640"/>
      <c r="M29" s="640"/>
      <c r="N29" s="640"/>
      <c r="O29" s="640"/>
      <c r="P29" s="640"/>
      <c r="Q29" s="566"/>
      <c r="R29" s="639" t="s">
        <v>38</v>
      </c>
      <c r="S29" s="640"/>
      <c r="T29" s="640"/>
      <c r="U29" s="640"/>
      <c r="V29" s="640"/>
      <c r="W29" s="566"/>
      <c r="X29" s="641" t="s">
        <v>39</v>
      </c>
      <c r="Y29" s="640"/>
      <c r="Z29" s="640"/>
      <c r="AA29" s="640"/>
      <c r="AB29" s="640"/>
      <c r="AC29" s="566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630"/>
      <c r="C30" s="630"/>
      <c r="D30" s="630"/>
      <c r="E30" s="630"/>
      <c r="F30" s="630"/>
      <c r="G30" s="630"/>
      <c r="H30" s="630"/>
      <c r="I30" s="630"/>
      <c r="J30" s="636" t="s">
        <v>41</v>
      </c>
      <c r="K30" s="633" t="s">
        <v>42</v>
      </c>
      <c r="L30" s="632" t="s">
        <v>72</v>
      </c>
      <c r="M30" s="638" t="s">
        <v>73</v>
      </c>
      <c r="N30" s="638" t="s">
        <v>74</v>
      </c>
      <c r="O30" s="642" t="s">
        <v>68</v>
      </c>
      <c r="P30" s="638" t="s">
        <v>65</v>
      </c>
      <c r="Q30" s="638" t="s">
        <v>76</v>
      </c>
      <c r="R30" s="632" t="s">
        <v>49</v>
      </c>
      <c r="S30" s="644" t="s">
        <v>50</v>
      </c>
      <c r="T30" s="646" t="s">
        <v>51</v>
      </c>
      <c r="U30" s="633" t="s">
        <v>66</v>
      </c>
      <c r="V30" s="632" t="s">
        <v>77</v>
      </c>
      <c r="W30" s="632" t="s">
        <v>78</v>
      </c>
      <c r="X30" s="621" t="s">
        <v>55</v>
      </c>
      <c r="Y30" s="622"/>
      <c r="Z30" s="625" t="s">
        <v>56</v>
      </c>
      <c r="AA30" s="566"/>
      <c r="AB30" s="626" t="s">
        <v>57</v>
      </c>
      <c r="AC30" s="566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631"/>
      <c r="C31" s="631"/>
      <c r="D31" s="631"/>
      <c r="E31" s="631"/>
      <c r="F31" s="631"/>
      <c r="G31" s="631"/>
      <c r="H31" s="631"/>
      <c r="I31" s="631"/>
      <c r="J31" s="637"/>
      <c r="K31" s="631"/>
      <c r="L31" s="631"/>
      <c r="M31" s="631"/>
      <c r="N31" s="631"/>
      <c r="O31" s="643"/>
      <c r="P31" s="631"/>
      <c r="Q31" s="631"/>
      <c r="R31" s="631"/>
      <c r="S31" s="645"/>
      <c r="T31" s="647"/>
      <c r="U31" s="631"/>
      <c r="V31" s="648"/>
      <c r="W31" s="648"/>
      <c r="X31" s="623"/>
      <c r="Y31" s="624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201">
        <v>244083</v>
      </c>
      <c r="W32" s="201">
        <v>244083</v>
      </c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561">
        <f>Y32</f>
        <v>499500</v>
      </c>
      <c r="AC32" s="201">
        <v>244123</v>
      </c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243949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>
        <v>244060</v>
      </c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136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 t="s">
        <v>147</v>
      </c>
      <c r="P36" s="201">
        <v>244084</v>
      </c>
      <c r="Q36" s="201">
        <v>244204</v>
      </c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/>
      <c r="W36" s="201"/>
      <c r="X36" s="524" t="str">
        <f>'รายงาน แบบ สขร.1'!G40</f>
        <v xml:space="preserve"> บริษัท ภูดิศณ์เทค จำกัด</v>
      </c>
      <c r="Y36" s="527">
        <f>'รายงาน แบบ สขร.1'!H40</f>
        <v>889450</v>
      </c>
      <c r="Z36" s="333"/>
      <c r="AA36" s="334"/>
      <c r="AB36" s="335"/>
      <c r="AC36" s="201"/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>
        <v>680401007270</v>
      </c>
      <c r="P37" s="342"/>
      <c r="Q37" s="342"/>
      <c r="R37" s="343"/>
      <c r="S37" s="344"/>
      <c r="T37" s="345"/>
      <c r="U37" s="346"/>
      <c r="V37" s="347"/>
      <c r="W37" s="347"/>
      <c r="X37" s="525" t="str">
        <f>'รายงาน แบบ สขร.1'!G41</f>
        <v>บริษัท แมททีเรียล ครีเอเตอร์ จำกัด</v>
      </c>
      <c r="Y37" s="528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137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 t="s">
        <v>150</v>
      </c>
      <c r="P38" s="201">
        <v>244082</v>
      </c>
      <c r="Q38" s="201">
        <v>244232</v>
      </c>
      <c r="R38" s="331" t="str">
        <f>'รายงาน แบบ สขร.1'!I42</f>
        <v>บริษัท ดีดีซี ดิสทริบิวชั่น จำกัด</v>
      </c>
      <c r="S38" s="326" t="s">
        <v>143</v>
      </c>
      <c r="T38" s="230">
        <v>67099677882</v>
      </c>
      <c r="U38" s="332">
        <f>'รายงาน แบบ สขร.1'!J42</f>
        <v>1872500</v>
      </c>
      <c r="V38" s="201">
        <v>244167</v>
      </c>
      <c r="W38" s="201">
        <v>244167</v>
      </c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>
        <f>U38</f>
        <v>1872500</v>
      </c>
      <c r="AC38" s="201"/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>
        <v>680401006860</v>
      </c>
      <c r="P39" s="342"/>
      <c r="Q39" s="342"/>
      <c r="R39" s="343"/>
      <c r="S39" s="344"/>
      <c r="T39" s="345"/>
      <c r="U39" s="346"/>
      <c r="V39" s="347"/>
      <c r="W39" s="347"/>
      <c r="X39" s="526" t="str">
        <f>'รายงาน แบบ สขร.1'!G43</f>
        <v>บริษัท เอสอาร์อาร์ ซัพพลาย จำกัด</v>
      </c>
      <c r="Y39" s="529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selection activeCell="L4" sqref="L4:L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51" t="s">
        <v>83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86"/>
      <c r="AB1" s="86"/>
    </row>
    <row r="2" spans="1:28" ht="93.75" customHeight="1" x14ac:dyDescent="0.35">
      <c r="A2" s="653" t="s">
        <v>158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652"/>
      <c r="AB2" s="86"/>
    </row>
    <row r="3" spans="1:28" ht="26.25" customHeight="1" x14ac:dyDescent="0.4">
      <c r="A3" s="654" t="s">
        <v>31</v>
      </c>
      <c r="B3" s="646" t="s">
        <v>32</v>
      </c>
      <c r="C3" s="646" t="s">
        <v>64</v>
      </c>
      <c r="D3" s="655" t="s">
        <v>34</v>
      </c>
      <c r="E3" s="656" t="s">
        <v>35</v>
      </c>
      <c r="F3" s="656" t="s">
        <v>26</v>
      </c>
      <c r="G3" s="656" t="s">
        <v>36</v>
      </c>
      <c r="H3" s="656" t="s">
        <v>12</v>
      </c>
      <c r="I3" s="657" t="s">
        <v>37</v>
      </c>
      <c r="J3" s="640"/>
      <c r="K3" s="640"/>
      <c r="L3" s="640"/>
      <c r="M3" s="640"/>
      <c r="N3" s="640"/>
      <c r="O3" s="640"/>
      <c r="P3" s="566"/>
      <c r="Q3" s="657" t="s">
        <v>38</v>
      </c>
      <c r="R3" s="640"/>
      <c r="S3" s="640"/>
      <c r="T3" s="640"/>
      <c r="U3" s="640"/>
      <c r="V3" s="566"/>
      <c r="W3" s="658" t="s">
        <v>39</v>
      </c>
      <c r="X3" s="640"/>
      <c r="Y3" s="640"/>
      <c r="Z3" s="640"/>
      <c r="AA3" s="566"/>
      <c r="AB3" s="86"/>
    </row>
    <row r="4" spans="1:28" ht="24" customHeight="1" x14ac:dyDescent="0.25">
      <c r="A4" s="630"/>
      <c r="B4" s="630"/>
      <c r="C4" s="630"/>
      <c r="D4" s="630"/>
      <c r="E4" s="630"/>
      <c r="F4" s="630"/>
      <c r="G4" s="630"/>
      <c r="H4" s="630"/>
      <c r="I4" s="646" t="s">
        <v>41</v>
      </c>
      <c r="J4" s="646" t="s">
        <v>42</v>
      </c>
      <c r="K4" s="646" t="s">
        <v>72</v>
      </c>
      <c r="L4" s="646" t="s">
        <v>73</v>
      </c>
      <c r="M4" s="646" t="s">
        <v>74</v>
      </c>
      <c r="N4" s="646" t="s">
        <v>46</v>
      </c>
      <c r="O4" s="646" t="s">
        <v>47</v>
      </c>
      <c r="P4" s="646" t="s">
        <v>79</v>
      </c>
      <c r="Q4" s="646" t="s">
        <v>69</v>
      </c>
      <c r="R4" s="646" t="s">
        <v>50</v>
      </c>
      <c r="S4" s="646" t="s">
        <v>51</v>
      </c>
      <c r="T4" s="646" t="s">
        <v>52</v>
      </c>
      <c r="U4" s="646" t="s">
        <v>75</v>
      </c>
      <c r="V4" s="646" t="s">
        <v>80</v>
      </c>
      <c r="W4" s="646" t="s">
        <v>55</v>
      </c>
      <c r="X4" s="649" t="s">
        <v>56</v>
      </c>
      <c r="Y4" s="566"/>
      <c r="Z4" s="650" t="s">
        <v>57</v>
      </c>
      <c r="AA4" s="566"/>
      <c r="AB4" s="87"/>
    </row>
    <row r="5" spans="1:28" ht="204.75" customHeight="1" x14ac:dyDescent="0.25">
      <c r="A5" s="631"/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2025-07-01T05:12:21Z</cp:lastPrinted>
  <dcterms:created xsi:type="dcterms:W3CDTF">2018-10-03T07:36:52Z</dcterms:created>
  <dcterms:modified xsi:type="dcterms:W3CDTF">2025-08-01T07:42:09Z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