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มิ.ย.67\"/>
    </mc:Choice>
  </mc:AlternateContent>
  <xr:revisionPtr revIDLastSave="8" documentId="13_ncr:1_{97D7808C-4511-416F-BAB6-7E2F7FF940B3}" xr6:coauthVersionLast="36" xr6:coauthVersionMax="36" xr10:uidLastSave="{ABE0E291-0EAC-45E1-9E1A-BA49B3F7AAF3}"/>
  <bookViews>
    <workbookView xWindow="0" yWindow="0" windowWidth="28800" windowHeight="12105" activeTab="3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calcPr calcId="191029"/>
</workbook>
</file>

<file path=xl/calcChain.xml><?xml version="1.0" encoding="utf-8"?>
<calcChain xmlns="http://schemas.openxmlformats.org/spreadsheetml/2006/main">
  <c r="C13" i="10" l="1"/>
  <c r="C10" i="10"/>
  <c r="C7" i="10"/>
  <c r="C6" i="10" s="1"/>
  <c r="C13" i="11" l="1"/>
  <c r="C10" i="11"/>
  <c r="C7" i="11"/>
  <c r="C6" i="11" s="1"/>
</calcChain>
</file>

<file path=xl/sharedStrings.xml><?xml version="1.0" encoding="utf-8"?>
<sst xmlns="http://schemas.openxmlformats.org/spreadsheetml/2006/main" count="216" uniqueCount="121">
  <si>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</si>
  <si>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</si>
  <si>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</si>
  <si>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</si>
  <si>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</si>
  <si>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</si>
  <si>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</si>
  <si>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</si>
  <si>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</si>
  <si>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</si>
  <si>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</si>
  <si>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</si>
  <si>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</si>
  <si>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</si>
  <si>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</si>
  <si>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</si>
  <si>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</si>
  <si>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</si>
  <si>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</si>
  <si>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</si>
  <si>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</si>
  <si>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</si>
  <si>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</si>
  <si>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</si>
  <si>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</si>
  <si>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</si>
  <si>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</si>
  <si>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</si>
  <si>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</si>
  <si>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</si>
  <si>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</si>
  <si>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</si>
  <si>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</si>
  <si>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</si>
  <si>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</si>
  <si>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</si>
  <si>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</si>
  <si>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</si>
  <si>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</si>
  <si>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</si>
  <si>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</si>
  <si>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</si>
  <si>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</si>
  <si>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</si>
  <si>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</si>
  <si>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เลขที่สัญญา/เลขที่คุมสัญญา จาก e-GP</t>
  </si>
  <si>
    <t>เลขที่และวันที่ของสัญญา/เลขที่คุมสัญญา จาก e-GP
หรือข้อตกลงในการซื้อหรือจ้าง</t>
  </si>
  <si>
    <t>การเร่งรัดและติดตามผลการดำเนินงานการจัดซื้อจัดจ้างปีงบประมาณ พ.ศ. 2567</t>
  </si>
  <si>
    <t>สรุปผลการดำเนินการจัดซื้อจัดจ้างเงินงบประมาณ ในรอบเดือนตุลาคม</t>
  </si>
  <si>
    <t>ค่าใช้สอย
(ค่าใช้จ่ายที่ต้องจ่ายเป็นงวด ๆ ใน 1 ปี เริ่มทำงาน 1 ตุลาคม) 
 ในรอบเดือน................................. หน่วยงาน ....................................</t>
  </si>
  <si>
    <t>หน่วยงาน  : อุทยานเทคโนโลยี</t>
  </si>
  <si>
    <t>อุทยานเทคโนโลยี</t>
  </si>
  <si>
    <t xml:space="preserve">ศูนย์ปฏิบัติการเทคโนโลยีและนวัตกรรมยานยนต์สมัยใหม่
จำนวน 5 รายการ </t>
  </si>
  <si>
    <t>ชุดโต๊ะทดลองทางไฟฟ้าสำหรับงาน
ตรวจสอบและบำรุงรักษายานยนต์ไฟฟ้า
4 รายการ จำนวน 1 ชุด</t>
  </si>
  <si>
    <t>E-bidding</t>
  </si>
  <si>
    <t>ชุดฝึกการควบคุมขั้นสูงสำหรับอุปกรณ์อิเล็กทรอนิกส์กำลัง จำนวน 1 ชุด</t>
  </si>
  <si>
    <t>ศูนย์ปฏิบัติการระบบอัตโนมัติและ
หุ่นยนต์  จำนวน 2 รายการ</t>
  </si>
  <si>
    <t>เครื่องพัฒนาโมเดลปัญญาประดิษฐ์
สำหรับการเรียนรู้เชิงลึก จำนวน 1 เครื่อง</t>
  </si>
  <si>
    <t>ชุดทดสอบสมองกลฝังตัวและโปรแกรมจำลองหุ่นยนต์สำหรับงานอุตสาหกรรม จำนวน 1 ชุด</t>
  </si>
  <si>
    <t>ศูนย์ปฏิบัติการเทคโนโลยีและนวัตกรรมการผลิตอุตสาหกรรมอาหาร 
จำนวน 1 รายการ</t>
  </si>
  <si>
    <t>ชุดวิเคราะห์โปรตีน 
จำนวน 1 ชุด</t>
  </si>
  <si>
    <t xml:space="preserve"> สาขาเทคโนโลยียานยนต์สมัยใหม่และระบบอัตโนมัติ (ต่อเนื่อง) NAAT
จำนวน 3 รายการ </t>
  </si>
  <si>
    <t>ชุดปฏิบัติการเรียนรู้เทคโนโลยีงานยานยนต์ไฟฟ้าและสถานีชาร์จแบตเตอรี่ จำนวน 1 ชุด</t>
  </si>
  <si>
    <t>ชุดปฏิบัติการเรียนรู้และการซ่อมบำรุงระบบไฮดรอลิกส์ จำนวน 1 ชุด</t>
  </si>
  <si>
    <t>ชุดปฏิบัติการเรียรรู้และบริหารจัดการซ่อมบำรุงแขนกลอุตสาหกรรม จำนวน 1 ชุด</t>
  </si>
  <si>
    <t>"ราคาอยู่ในวงเงินงบประมาณที่ได้รับ
และถูกต้องตามประกาศมหาวิทยาลัย"</t>
  </si>
  <si>
    <t>5.6680
5.6838</t>
  </si>
  <si>
    <t>บริษัท ไพรเมซี่ ซัพพลาย จำกัด</t>
  </si>
  <si>
    <t>บริษัท ออโต ไดแด็กติก จำกัด</t>
  </si>
  <si>
    <t>3.4700
3.4850</t>
  </si>
  <si>
    <t>3.4720
3.4800</t>
  </si>
  <si>
    <t>6.0590
6.0800
6.0980</t>
  </si>
  <si>
    <t>1.7890
1.9500
1.9709</t>
  </si>
  <si>
    <t xml:space="preserve">1.บริษัท เดอะ คอมมูนิเคชั่น จำกัด
2.บริษัท เฟิรส์วัน ซิสเต็มส์ จำกัด
</t>
  </si>
  <si>
    <t>1.บริษัท อาร์ทรอน อินโนเวทีฟ จำกัด
2.บริษัท เซ็นเซอร์นิกส์ จำกัด
3.บริษัท อัลฟ่า โซลูชั่น จำกัด</t>
  </si>
  <si>
    <t xml:space="preserve">1. บริษัท บีเคพี โซลูชั่น จำกัด
2. บริษัท พีเค โกล เทคโนโลยี จำกัด
3. บริษัท อัลทิจูด เอส ซี จำกัด
</t>
  </si>
  <si>
    <t>2.6880
2.7000
2.7900</t>
  </si>
  <si>
    <t xml:space="preserve">1. บริษัท บีเคพี โซลูชั่น จำกัด
2. บริษัท อัลทิจูด เอส ซี จำกัด
</t>
  </si>
  <si>
    <t>3.9150
3.9400</t>
  </si>
  <si>
    <t>บริษัท บีเคพี โซลูชั่น จำกัด</t>
  </si>
  <si>
    <t>บริษัท เดอะ คอมมูนิเคชั่น จำกัด</t>
  </si>
  <si>
    <t>บริษัท อัลฟ่า โซลูชั่น จำกัด</t>
  </si>
  <si>
    <t>1. บริษัท ดีเอส เอช เทคโนโลยี จำกัด
2. บริษัท ไซเอนซ์แอนด์เมดิคอลซัพพลาย จำกัด</t>
  </si>
  <si>
    <t>1.4760
1.6585</t>
  </si>
  <si>
    <t>บริษัท ดีเอส เอช เทคโนโลยี จำกัด</t>
  </si>
  <si>
    <t>1. บริษัท ไพรเมซี่ ซัพพลาย จำกัด
2. บริษัท เอเค กรุ๊ป เทรดดิ้ง จำกัด
3. บริษัท เอสซีเค ซีสเต็มส์ จำกัด</t>
  </si>
  <si>
    <t>1. บริษัท ออโต ไดแด็กติก จำกัด
2. บริษัท เจ วินเนอร์ อินเตอร์เนชั่นแนล จำกัด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</si>
  <si>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</si>
  <si>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</si>
  <si>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 xml:space="preserve">บริษัท ไพรเมซี่ ซัพพลาย จำกัด
</t>
  </si>
  <si>
    <t xml:space="preserve"> บริษัท ออโต ไดแด็กติก จำกัด
</t>
  </si>
  <si>
    <t xml:space="preserve">บริษัท ออโต ไดแด็กติก จำกัด
</t>
  </si>
  <si>
    <t xml:space="preserve">บริษัท ดีเคเอส เอช เทคโนโลยี จำกัด
</t>
  </si>
  <si>
    <t xml:space="preserve">1. บริษัท บีเคพี โซลูชั่น จำกัด ราคาที่เสนอ 26880
2. บริษัท พีเค โกล เทคโนโลยี จำกัด ราคาที่เสนอ 2.7000
3. บริษัท อัลทิจูด เอส ซี จำกัด ราคาที่เสนอ 2.7900
</t>
  </si>
  <si>
    <t xml:space="preserve">1. บริษัท บีเคพี โซลูชั่น จำกัด ราคาที่เสนอ 3.9150
2. บริษัท อัลทิจูด เอส ซี จำกัด ราคาที่เสนอ 3.9400
</t>
  </si>
  <si>
    <t xml:space="preserve">1.บริษัท เดอะ คอมมูนิเคชั่น จำกัด ราคาที่เสนอ 5.6680
2.บริษัท เฟิรส์วัน ซิสเต็มส์ จำกัด ราคาที่เสนอ 5.6838
</t>
  </si>
  <si>
    <t>1.บริษัท อาร์ทรอน อินโนเวทีฟ จำกัด ราคาที่เสนอ 1.7890
2.บริษัท เซ็นเซอร์นิกส์ จำกัด ราคาที่เสนอ 1.9500
3.บริษัท อัลฟ่า โซลูชั่น จำกัด ราคาที่เสนอ 1.9709</t>
  </si>
  <si>
    <t>1. บริษัท ดีเอส เอช เทคโนโลยี จำกัด ราคาที่เสนอ 1.4760 
2. บริษัท ไซเอนซ์แอนด์เมดิคอลซัพพลาย จำกัด ราคาที่เสนอ 1.6585</t>
  </si>
  <si>
    <t>1. บริษัท ไพรเมซี่ ซัพพลาย จำกัด ราคาที่เสนอ 6.0590
2. บริษัท เอเค กรุ๊ป เทรดดิ้ง จำกัด ราคาที่เสนอ 6.0800
3. บริษัท เอสซีเค ซีสเต็มส์ จำกัด ราคาที่เสนอ 6.0980</t>
  </si>
  <si>
    <t>1. บริษัท ออโต ไดแด็กติก จำกัด ราคาที่เสนอ 3.4700
2. บริษัท เจ วินเนอร์ อินเตอร์เนชั่นแนล จำกัด ราคาที่เสนอ 3.4850</t>
  </si>
  <si>
    <t>1. บริษัท ออโต ไดแด็กติก จำกัด ราคาที่เสนอ 3.4720
2. บริษัท เจ วินเนอร์ อินเตอร์เนชั่นแนล จำกัด ราคาที่เสนอ 3.4800</t>
  </si>
  <si>
    <t>สนอ. 2/2567</t>
  </si>
  <si>
    <t>30/4/67</t>
  </si>
  <si>
    <t>สนอ. 4/2567</t>
  </si>
  <si>
    <t>อทย.04/2567</t>
  </si>
  <si>
    <t>15/5/67</t>
  </si>
  <si>
    <t>อทย.06/2567</t>
  </si>
  <si>
    <t>อทย.05/2567</t>
  </si>
  <si>
    <t>สนอ.03/2567</t>
  </si>
  <si>
    <t>สนอ.11/2567</t>
  </si>
  <si>
    <t>13/5/67</t>
  </si>
  <si>
    <t>สนอ.</t>
  </si>
  <si>
    <t>วันที่ 30 มิถุนายน 2567</t>
  </si>
  <si>
    <t>ค่าที่ดินและสิ่งก่อสร้าง
  ในรอบเดือน มิถุนายน 2567 หน่วยงาน อุทยานเทคโนโลยี</t>
  </si>
  <si>
    <t>ค่าครุภัณฑ์
  ในรอบเดือน มิถุนายน 2567 หน่วยงาน อุทยานเทคโนโลยี</t>
  </si>
  <si>
    <t>012556503xxxx</t>
  </si>
  <si>
    <t>010553407xxxx</t>
  </si>
  <si>
    <t>010554600xxxx</t>
  </si>
  <si>
    <t>010555001xxxx</t>
  </si>
  <si>
    <t>010552400xxxx</t>
  </si>
  <si>
    <t>010554300xxxx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</si>
</sst>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0.000"/>
    <numFmt numFmtId="168" formatCode="#,##0.0000"/>
    <numFmt numFmtId="169" formatCode="#,##0.000"/>
    <numFmt numFmtId="170" formatCode="_-* #,##0.0000_-;\-* #,##0.0000_-;_-* &quot;-&quot;??_-;_-@"/>
    <numFmt numFmtId="171" formatCode="#,##0.00000"/>
  </numFmts>
  <fonts count="22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rgb="FFFF0000"/>
      <name val="TH SarabunPSK"/>
      <family val="2"/>
    </font>
    <font>
      <sz val="12"/>
      <color rgb="FF000000"/>
      <name val="Wingdings"/>
      <charset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2"/>
      <color rgb="FF000000"/>
      <name val="Wingdings 2"/>
      <family val="1"/>
      <charset val="2"/>
    </font>
    <font>
      <sz val="28"/>
      <color theme="1"/>
      <name val="TH SarabunPSK"/>
      <family val="2"/>
    </font>
    <font>
      <sz val="28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165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5" fontId="1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15" fontId="1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5" fontId="1" fillId="0" borderId="10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/>
    </xf>
    <xf numFmtId="15" fontId="1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5" fontId="3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165" fontId="16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15" fontId="1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7" xfId="0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166" fontId="1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15" fontId="1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textRotation="90"/>
    </xf>
    <xf numFmtId="0" fontId="15" fillId="0" borderId="7" xfId="0" applyFont="1" applyBorder="1" applyAlignment="1">
      <alignment horizontal="left" vertical="top" wrapText="1"/>
    </xf>
    <xf numFmtId="165" fontId="12" fillId="0" borderId="1" xfId="1" applyNumberFormat="1" applyFont="1" applyBorder="1" applyAlignment="1">
      <alignment horizontal="right" vertical="top" wrapText="1"/>
    </xf>
    <xf numFmtId="168" fontId="15" fillId="0" borderId="21" xfId="0" applyNumberFormat="1" applyFont="1" applyBorder="1"/>
    <xf numFmtId="0" fontId="15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right" vertical="center"/>
    </xf>
    <xf numFmtId="168" fontId="15" fillId="0" borderId="21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 wrapText="1"/>
    </xf>
    <xf numFmtId="167" fontId="1" fillId="0" borderId="1" xfId="0" applyNumberFormat="1" applyFont="1" applyBorder="1" applyAlignment="1">
      <alignment horizontal="right" vertical="top"/>
    </xf>
    <xf numFmtId="0" fontId="13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vertical="center" wrapText="1"/>
    </xf>
    <xf numFmtId="0" fontId="3" fillId="0" borderId="22" xfId="0" applyFont="1" applyBorder="1" applyAlignment="1">
      <alignment horizontal="center" vertical="top" wrapText="1"/>
    </xf>
    <xf numFmtId="0" fontId="1" fillId="0" borderId="0" xfId="0" applyFont="1" applyFill="1" applyAlignment="1">
      <alignment vertical="center"/>
    </xf>
    <xf numFmtId="168" fontId="15" fillId="0" borderId="21" xfId="0" applyNumberFormat="1" applyFont="1" applyBorder="1" applyAlignment="1">
      <alignment vertical="center"/>
    </xf>
    <xf numFmtId="164" fontId="1" fillId="0" borderId="9" xfId="1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right" vertical="top"/>
    </xf>
    <xf numFmtId="15" fontId="1" fillId="0" borderId="1" xfId="0" applyNumberFormat="1" applyFont="1" applyBorder="1" applyAlignment="1">
      <alignment vertical="top"/>
    </xf>
    <xf numFmtId="169" fontId="1" fillId="0" borderId="1" xfId="0" applyNumberFormat="1" applyFont="1" applyBorder="1" applyAlignment="1">
      <alignment vertical="top"/>
    </xf>
    <xf numFmtId="165" fontId="3" fillId="0" borderId="1" xfId="1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5" fontId="1" fillId="0" borderId="1" xfId="0" applyNumberFormat="1" applyFont="1" applyBorder="1" applyAlignment="1">
      <alignment horizontal="center" vertical="top"/>
    </xf>
    <xf numFmtId="15" fontId="14" fillId="0" borderId="1" xfId="0" applyNumberFormat="1" applyFont="1" applyBorder="1" applyAlignment="1">
      <alignment horizontal="center" vertical="top" wrapText="1"/>
    </xf>
    <xf numFmtId="15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167" fontId="1" fillId="0" borderId="2" xfId="0" applyNumberFormat="1" applyFont="1" applyBorder="1" applyAlignment="1">
      <alignment vertical="top" wrapText="1"/>
    </xf>
    <xf numFmtId="167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7" fontId="1" fillId="0" borderId="0" xfId="0" applyNumberFormat="1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6" fillId="0" borderId="1" xfId="0" applyFont="1" applyBorder="1"/>
    <xf numFmtId="170" fontId="3" fillId="2" borderId="50" xfId="0" applyNumberFormat="1" applyFont="1" applyFill="1" applyBorder="1" applyAlignment="1">
      <alignment horizontal="right" vertical="center" wrapText="1"/>
    </xf>
    <xf numFmtId="0" fontId="3" fillId="3" borderId="50" xfId="0" applyFont="1" applyFill="1" applyBorder="1" applyAlignment="1">
      <alignment horizontal="center" vertical="top" wrapText="1"/>
    </xf>
    <xf numFmtId="0" fontId="3" fillId="3" borderId="50" xfId="0" applyFont="1" applyFill="1" applyBorder="1" applyAlignment="1">
      <alignment vertical="top" wrapText="1"/>
    </xf>
    <xf numFmtId="170" fontId="3" fillId="3" borderId="50" xfId="0" applyNumberFormat="1" applyFont="1" applyFill="1" applyBorder="1" applyAlignment="1">
      <alignment horizontal="right" vertical="top" wrapText="1"/>
    </xf>
    <xf numFmtId="0" fontId="1" fillId="0" borderId="50" xfId="0" applyFont="1" applyBorder="1" applyAlignment="1">
      <alignment horizontal="center" vertical="top" wrapText="1"/>
    </xf>
    <xf numFmtId="0" fontId="3" fillId="0" borderId="50" xfId="0" applyFont="1" applyBorder="1" applyAlignment="1">
      <alignment vertical="center" wrapText="1"/>
    </xf>
    <xf numFmtId="170" fontId="3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top" wrapText="1"/>
    </xf>
    <xf numFmtId="0" fontId="3" fillId="0" borderId="51" xfId="0" applyFont="1" applyBorder="1" applyAlignment="1">
      <alignment vertical="top" wrapText="1"/>
    </xf>
    <xf numFmtId="170" fontId="3" fillId="0" borderId="51" xfId="0" applyNumberFormat="1" applyFont="1" applyBorder="1" applyAlignment="1">
      <alignment horizontal="right" vertical="center" wrapText="1"/>
    </xf>
    <xf numFmtId="170" fontId="3" fillId="0" borderId="50" xfId="0" applyNumberFormat="1" applyFont="1" applyBorder="1" applyAlignment="1">
      <alignment horizontal="right" vertical="top" wrapText="1"/>
    </xf>
    <xf numFmtId="0" fontId="3" fillId="3" borderId="52" xfId="0" applyFont="1" applyFill="1" applyBorder="1" applyAlignment="1">
      <alignment horizontal="center" vertical="top" wrapText="1"/>
    </xf>
    <xf numFmtId="0" fontId="3" fillId="3" borderId="52" xfId="0" applyFont="1" applyFill="1" applyBorder="1" applyAlignment="1">
      <alignment vertical="top" wrapText="1"/>
    </xf>
    <xf numFmtId="170" fontId="3" fillId="3" borderId="52" xfId="0" applyNumberFormat="1" applyFont="1" applyFill="1" applyBorder="1" applyAlignment="1">
      <alignment horizontal="right" vertical="top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top" wrapText="1"/>
    </xf>
    <xf numFmtId="0" fontId="3" fillId="0" borderId="53" xfId="0" applyFont="1" applyBorder="1" applyAlignment="1">
      <alignment vertical="top" wrapText="1"/>
    </xf>
    <xf numFmtId="170" fontId="3" fillId="0" borderId="53" xfId="0" applyNumberFormat="1" applyFont="1" applyBorder="1" applyAlignment="1">
      <alignment horizontal="right" vertical="center" wrapText="1"/>
    </xf>
    <xf numFmtId="0" fontId="3" fillId="3" borderId="51" xfId="0" applyFont="1" applyFill="1" applyBorder="1" applyAlignment="1">
      <alignment horizontal="center" vertical="top" wrapText="1"/>
    </xf>
    <xf numFmtId="0" fontId="3" fillId="3" borderId="51" xfId="0" applyFont="1" applyFill="1" applyBorder="1" applyAlignment="1">
      <alignment vertical="top" wrapText="1"/>
    </xf>
    <xf numFmtId="170" fontId="3" fillId="3" borderId="51" xfId="0" applyNumberFormat="1" applyFont="1" applyFill="1" applyBorder="1" applyAlignment="1">
      <alignment horizontal="righ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170" fontId="3" fillId="4" borderId="1" xfId="0" applyNumberFormat="1" applyFont="1" applyFill="1" applyBorder="1" applyAlignment="1">
      <alignment horizontal="right" vertical="center" wrapText="1"/>
    </xf>
    <xf numFmtId="0" fontId="1" fillId="5" borderId="52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5" fontId="1" fillId="0" borderId="0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right" vertical="top" wrapText="1"/>
    </xf>
    <xf numFmtId="0" fontId="1" fillId="0" borderId="3" xfId="0" quotePrefix="1" applyFont="1" applyBorder="1" applyAlignment="1">
      <alignment vertical="top" wrapText="1"/>
    </xf>
    <xf numFmtId="166" fontId="1" fillId="0" borderId="3" xfId="0" applyNumberFormat="1" applyFont="1" applyBorder="1" applyAlignment="1">
      <alignment vertical="top" wrapText="1"/>
    </xf>
    <xf numFmtId="166" fontId="1" fillId="0" borderId="2" xfId="0" applyNumberFormat="1" applyFont="1" applyBorder="1" applyAlignment="1">
      <alignment vertical="top" wrapText="1"/>
    </xf>
    <xf numFmtId="165" fontId="1" fillId="0" borderId="1" xfId="1" quotePrefix="1" applyNumberFormat="1" applyFont="1" applyBorder="1" applyAlignment="1">
      <alignment horizontal="left" vertical="top" wrapText="1"/>
    </xf>
    <xf numFmtId="170" fontId="3" fillId="0" borderId="51" xfId="0" applyNumberFormat="1" applyFont="1" applyBorder="1" applyAlignment="1">
      <alignment horizontal="right" vertical="top" wrapText="1"/>
    </xf>
    <xf numFmtId="166" fontId="1" fillId="0" borderId="1" xfId="0" applyNumberFormat="1" applyFont="1" applyBorder="1" applyAlignment="1">
      <alignment horizontal="right" vertical="top" wrapText="1"/>
    </xf>
    <xf numFmtId="165" fontId="1" fillId="0" borderId="1" xfId="1" applyNumberFormat="1" applyFont="1" applyBorder="1" applyAlignment="1">
      <alignment horizontal="right" vertical="top" wrapText="1"/>
    </xf>
    <xf numFmtId="165" fontId="1" fillId="0" borderId="2" xfId="1" applyNumberFormat="1" applyFont="1" applyBorder="1" applyAlignment="1">
      <alignment horizontal="right" vertical="top" wrapText="1"/>
    </xf>
    <xf numFmtId="0" fontId="11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21" fillId="0" borderId="0" xfId="0" applyFont="1"/>
    <xf numFmtId="0" fontId="20" fillId="0" borderId="0" xfId="0" applyFont="1" applyAlignment="1">
      <alignment vertical="top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166" fontId="1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0" fontId="1" fillId="0" borderId="56" xfId="0" applyFont="1" applyBorder="1" applyAlignment="1">
      <alignment horizontal="center" vertical="top" wrapText="1"/>
    </xf>
    <xf numFmtId="0" fontId="3" fillId="0" borderId="56" xfId="0" applyFont="1" applyBorder="1" applyAlignment="1">
      <alignment vertical="top" wrapText="1"/>
    </xf>
    <xf numFmtId="170" fontId="3" fillId="0" borderId="56" xfId="0" applyNumberFormat="1" applyFont="1" applyBorder="1" applyAlignment="1">
      <alignment horizontal="right" vertical="center" wrapText="1"/>
    </xf>
    <xf numFmtId="0" fontId="1" fillId="0" borderId="1" xfId="0" quotePrefix="1" applyFont="1" applyBorder="1" applyAlignment="1">
      <alignment vertical="top" wrapText="1"/>
    </xf>
    <xf numFmtId="166" fontId="1" fillId="0" borderId="1" xfId="0" applyNumberFormat="1" applyFont="1" applyBorder="1" applyAlignment="1">
      <alignment vertical="top" wrapText="1"/>
    </xf>
    <xf numFmtId="171" fontId="1" fillId="0" borderId="1" xfId="0" applyNumberFormat="1" applyFont="1" applyBorder="1" applyAlignment="1">
      <alignment horizontal="right" vertical="top" wrapText="1"/>
    </xf>
    <xf numFmtId="0" fontId="3" fillId="0" borderId="52" xfId="0" applyFont="1" applyBorder="1" applyAlignment="1">
      <alignment vertical="top" wrapText="1"/>
    </xf>
    <xf numFmtId="170" fontId="3" fillId="0" borderId="54" xfId="0" applyNumberFormat="1" applyFont="1" applyBorder="1" applyAlignment="1">
      <alignment horizontal="right" vertical="top" wrapText="1"/>
    </xf>
    <xf numFmtId="0" fontId="1" fillId="6" borderId="5" xfId="0" applyFont="1" applyFill="1" applyBorder="1" applyAlignment="1">
      <alignment horizontal="center" vertical="center"/>
    </xf>
    <xf numFmtId="169" fontId="1" fillId="0" borderId="1" xfId="0" applyNumberFormat="1" applyFont="1" applyBorder="1" applyAlignment="1">
      <alignment horizontal="right" vertical="top" wrapText="1"/>
    </xf>
    <xf numFmtId="166" fontId="15" fillId="0" borderId="1" xfId="0" applyNumberFormat="1" applyFont="1" applyBorder="1" applyAlignment="1">
      <alignment horizontal="right" vertical="top"/>
    </xf>
    <xf numFmtId="0" fontId="15" fillId="0" borderId="22" xfId="0" applyFont="1" applyBorder="1" applyAlignment="1">
      <alignment horizontal="center" vertical="top"/>
    </xf>
    <xf numFmtId="0" fontId="3" fillId="0" borderId="50" xfId="0" applyFont="1" applyBorder="1" applyAlignment="1">
      <alignment vertical="top" wrapText="1"/>
    </xf>
    <xf numFmtId="170" fontId="3" fillId="0" borderId="53" xfId="0" applyNumberFormat="1" applyFont="1" applyBorder="1" applyAlignment="1">
      <alignment horizontal="right" vertical="top" wrapText="1"/>
    </xf>
    <xf numFmtId="166" fontId="15" fillId="0" borderId="1" xfId="0" applyNumberFormat="1" applyFont="1" applyBorder="1" applyAlignment="1">
      <alignment vertical="top"/>
    </xf>
    <xf numFmtId="0" fontId="15" fillId="0" borderId="8" xfId="0" applyFont="1" applyBorder="1" applyAlignment="1">
      <alignment horizontal="center" vertical="top"/>
    </xf>
    <xf numFmtId="170" fontId="3" fillId="0" borderId="56" xfId="0" applyNumberFormat="1" applyFont="1" applyBorder="1" applyAlignment="1">
      <alignment horizontal="right" vertical="top" wrapText="1"/>
    </xf>
    <xf numFmtId="0" fontId="15" fillId="0" borderId="55" xfId="0" applyFont="1" applyBorder="1" applyAlignment="1">
      <alignment vertical="top"/>
    </xf>
    <xf numFmtId="170" fontId="3" fillId="4" borderId="1" xfId="0" applyNumberFormat="1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vertical="top"/>
    </xf>
    <xf numFmtId="0" fontId="15" fillId="0" borderId="2" xfId="0" applyFont="1" applyBorder="1" applyAlignment="1">
      <alignment vertical="top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left" vertical="top" wrapText="1"/>
    </xf>
    <xf numFmtId="169" fontId="15" fillId="0" borderId="2" xfId="0" applyNumberFormat="1" applyFont="1" applyBorder="1" applyAlignment="1">
      <alignment vertical="top"/>
    </xf>
    <xf numFmtId="0" fontId="1" fillId="0" borderId="2" xfId="0" applyFont="1" applyFill="1" applyBorder="1" applyAlignment="1">
      <alignment vertical="top" wrapText="1"/>
    </xf>
    <xf numFmtId="0" fontId="15" fillId="0" borderId="57" xfId="0" applyFont="1" applyBorder="1" applyAlignment="1">
      <alignment vertical="top"/>
    </xf>
    <xf numFmtId="0" fontId="15" fillId="0" borderId="3" xfId="0" applyFont="1" applyBorder="1" applyAlignment="1">
      <alignment horizontal="center"/>
    </xf>
    <xf numFmtId="167" fontId="1" fillId="0" borderId="3" xfId="0" applyNumberFormat="1" applyFont="1" applyBorder="1" applyAlignment="1">
      <alignment horizontal="right" vertical="top" wrapText="1"/>
    </xf>
    <xf numFmtId="0" fontId="1" fillId="0" borderId="3" xfId="0" applyFont="1" applyFill="1" applyBorder="1" applyAlignment="1">
      <alignment vertical="top" wrapText="1"/>
    </xf>
    <xf numFmtId="0" fontId="15" fillId="0" borderId="1" xfId="0" quotePrefix="1" applyFont="1" applyBorder="1" applyAlignment="1">
      <alignment horizontal="left" vertical="top" wrapText="1"/>
    </xf>
    <xf numFmtId="0" fontId="1" fillId="0" borderId="2" xfId="0" quotePrefix="1" applyFont="1" applyBorder="1" applyAlignment="1">
      <alignment horizontal="left" vertical="top" wrapText="1"/>
    </xf>
    <xf numFmtId="0" fontId="1" fillId="0" borderId="3" xfId="0" quotePrefix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5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5" fontId="1" fillId="0" borderId="1" xfId="0" applyNumberFormat="1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517740</xdr:colOff>
      <xdr:row>4</xdr:row>
      <xdr:rowOff>2054971</xdr:rowOff>
    </xdr:from>
    <xdr:to>
      <xdr:col>23</xdr:col>
      <xdr:colOff>782323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0377365" y="395044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498690</xdr:colOff>
      <xdr:row>9</xdr:row>
      <xdr:rowOff>121395</xdr:rowOff>
    </xdr:from>
    <xdr:to>
      <xdr:col>23</xdr:col>
      <xdr:colOff>763273</xdr:colOff>
      <xdr:row>9</xdr:row>
      <xdr:rowOff>352424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0358315" y="6150720"/>
          <a:ext cx="264583" cy="2310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523903</xdr:colOff>
      <xdr:row>11</xdr:row>
      <xdr:rowOff>32306</xdr:rowOff>
    </xdr:from>
    <xdr:to>
      <xdr:col>23</xdr:col>
      <xdr:colOff>788486</xdr:colOff>
      <xdr:row>11</xdr:row>
      <xdr:rowOff>263335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20358315" y="6867894"/>
          <a:ext cx="264583" cy="2310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549089</xdr:colOff>
      <xdr:row>13</xdr:row>
      <xdr:rowOff>22412</xdr:rowOff>
    </xdr:from>
    <xdr:to>
      <xdr:col>23</xdr:col>
      <xdr:colOff>813672</xdr:colOff>
      <xdr:row>13</xdr:row>
      <xdr:rowOff>253441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0383501" y="8695765"/>
          <a:ext cx="264583" cy="2310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222248</xdr:colOff>
      <xdr:row>7</xdr:row>
      <xdr:rowOff>226483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731559" y="596152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222248</xdr:colOff>
      <xdr:row>8</xdr:row>
      <xdr:rowOff>226483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731559" y="68019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222248</xdr:colOff>
      <xdr:row>10</xdr:row>
      <xdr:rowOff>226483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731559" y="78553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222248</xdr:colOff>
      <xdr:row>11</xdr:row>
      <xdr:rowOff>226483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731559" y="83932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222248</xdr:colOff>
      <xdr:row>13</xdr:row>
      <xdr:rowOff>226483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731559" y="998444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222248</xdr:colOff>
      <xdr:row>15</xdr:row>
      <xdr:rowOff>226483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31559" y="116653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222248</xdr:colOff>
      <xdr:row>16</xdr:row>
      <xdr:rowOff>226483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731559" y="1250576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222248</xdr:colOff>
      <xdr:row>17</xdr:row>
      <xdr:rowOff>226483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731559" y="133462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222248</xdr:colOff>
      <xdr:row>7</xdr:row>
      <xdr:rowOff>226483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4986618" y="596152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222248</xdr:colOff>
      <xdr:row>8</xdr:row>
      <xdr:rowOff>226483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4986618" y="68019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222248</xdr:colOff>
      <xdr:row>10</xdr:row>
      <xdr:rowOff>226483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4986618" y="78553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222248</xdr:colOff>
      <xdr:row>11</xdr:row>
      <xdr:rowOff>226483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986618" y="83932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222248</xdr:colOff>
      <xdr:row>13</xdr:row>
      <xdr:rowOff>226483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4986618" y="998444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7</xdr:col>
      <xdr:colOff>222248</xdr:colOff>
      <xdr:row>15</xdr:row>
      <xdr:rowOff>226483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986618" y="116653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222248</xdr:colOff>
      <xdr:row>16</xdr:row>
      <xdr:rowOff>226483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986618" y="1250576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222248</xdr:colOff>
      <xdr:row>17</xdr:row>
      <xdr:rowOff>226483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4986618" y="133462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515471</xdr:colOff>
      <xdr:row>7</xdr:row>
      <xdr:rowOff>89646</xdr:rowOff>
    </xdr:from>
    <xdr:to>
      <xdr:col>23</xdr:col>
      <xdr:colOff>737719</xdr:colOff>
      <xdr:row>7</xdr:row>
      <xdr:rowOff>316129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17895795" y="6051175"/>
          <a:ext cx="222248" cy="22648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" lastClr="FFFFFF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  <a:sym typeface="Wingdings"/>
            </a:rPr>
            <a:t>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23</xdr:col>
      <xdr:colOff>481853</xdr:colOff>
      <xdr:row>8</xdr:row>
      <xdr:rowOff>44824</xdr:rowOff>
    </xdr:from>
    <xdr:to>
      <xdr:col>23</xdr:col>
      <xdr:colOff>725714</xdr:colOff>
      <xdr:row>8</xdr:row>
      <xdr:rowOff>294782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62177" y="6846795"/>
          <a:ext cx="243861" cy="249958"/>
        </a:xfrm>
        <a:prstGeom prst="rect">
          <a:avLst/>
        </a:prstGeom>
      </xdr:spPr>
    </xdr:pic>
    <xdr:clientData/>
  </xdr:twoCellAnchor>
  <xdr:oneCellAnchor>
    <xdr:from>
      <xdr:col>23</xdr:col>
      <xdr:colOff>481853</xdr:colOff>
      <xdr:row>10</xdr:row>
      <xdr:rowOff>44824</xdr:rowOff>
    </xdr:from>
    <xdr:ext cx="243861" cy="249958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6846795"/>
          <a:ext cx="243861" cy="249958"/>
        </a:xfrm>
        <a:prstGeom prst="rect">
          <a:avLst/>
        </a:prstGeom>
      </xdr:spPr>
    </xdr:pic>
    <xdr:clientData/>
  </xdr:oneCellAnchor>
  <xdr:oneCellAnchor>
    <xdr:from>
      <xdr:col>23</xdr:col>
      <xdr:colOff>481853</xdr:colOff>
      <xdr:row>11</xdr:row>
      <xdr:rowOff>44824</xdr:rowOff>
    </xdr:from>
    <xdr:ext cx="243861" cy="249958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8426824"/>
          <a:ext cx="243861" cy="249958"/>
        </a:xfrm>
        <a:prstGeom prst="rect">
          <a:avLst/>
        </a:prstGeom>
      </xdr:spPr>
    </xdr:pic>
    <xdr:clientData/>
  </xdr:oneCellAnchor>
  <xdr:oneCellAnchor>
    <xdr:from>
      <xdr:col>23</xdr:col>
      <xdr:colOff>481853</xdr:colOff>
      <xdr:row>13</xdr:row>
      <xdr:rowOff>44824</xdr:rowOff>
    </xdr:from>
    <xdr:ext cx="243861" cy="249958"/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8426824"/>
          <a:ext cx="243861" cy="249958"/>
        </a:xfrm>
        <a:prstGeom prst="rect">
          <a:avLst/>
        </a:prstGeom>
      </xdr:spPr>
    </xdr:pic>
    <xdr:clientData/>
  </xdr:oneCellAnchor>
  <xdr:oneCellAnchor>
    <xdr:from>
      <xdr:col>23</xdr:col>
      <xdr:colOff>481853</xdr:colOff>
      <xdr:row>15</xdr:row>
      <xdr:rowOff>44824</xdr:rowOff>
    </xdr:from>
    <xdr:ext cx="243861" cy="249958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8426824"/>
          <a:ext cx="243861" cy="249958"/>
        </a:xfrm>
        <a:prstGeom prst="rect">
          <a:avLst/>
        </a:prstGeom>
      </xdr:spPr>
    </xdr:pic>
    <xdr:clientData/>
  </xdr:oneCellAnchor>
  <xdr:oneCellAnchor>
    <xdr:from>
      <xdr:col>23</xdr:col>
      <xdr:colOff>481853</xdr:colOff>
      <xdr:row>16</xdr:row>
      <xdr:rowOff>44824</xdr:rowOff>
    </xdr:from>
    <xdr:ext cx="243861" cy="249958"/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8426824"/>
          <a:ext cx="243861" cy="249958"/>
        </a:xfrm>
        <a:prstGeom prst="rect">
          <a:avLst/>
        </a:prstGeom>
      </xdr:spPr>
    </xdr:pic>
    <xdr:clientData/>
  </xdr:oneCellAnchor>
  <xdr:oneCellAnchor>
    <xdr:from>
      <xdr:col>23</xdr:col>
      <xdr:colOff>481853</xdr:colOff>
      <xdr:row>17</xdr:row>
      <xdr:rowOff>44824</xdr:rowOff>
    </xdr:from>
    <xdr:ext cx="243861" cy="249958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7059" y="8426824"/>
          <a:ext cx="243861" cy="24995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topLeftCell="A16" zoomScaleNormal="100" zoomScaleSheetLayoutView="80" workbookViewId="0">
      <selection activeCell="A4" sqref="A4:L4"/>
    </sheetView>
  </sheetViews>
  <sheetFormatPr defaultColWidth="9.140625" defaultRowHeight="15" x14ac:dyDescent="0.25"/>
  <cols>
    <col min="1" max="1" width="8.7109375" style="196" customWidth="1"/>
    <col min="2" max="2" width="37.42578125" style="197" customWidth="1"/>
    <col min="3" max="3" width="18.5703125" style="198" bestFit="1" customWidth="1"/>
    <col min="4" max="4" width="16.42578125" style="198" bestFit="1" customWidth="1"/>
    <col min="5" max="5" width="13" style="199" customWidth="1"/>
    <col min="6" max="6" width="43.140625" style="199" bestFit="1" customWidth="1"/>
    <col min="7" max="7" width="19.28515625" style="200" customWidth="1"/>
    <col min="8" max="8" width="28.28515625" style="201" customWidth="1"/>
    <col min="9" max="9" width="11" style="202" bestFit="1" customWidth="1"/>
    <col min="10" max="10" width="20.42578125" style="193" customWidth="1"/>
    <col min="11" max="11" width="13.42578125" style="194" bestFit="1" customWidth="1"/>
    <col min="12" max="12" width="14.42578125" style="195" customWidth="1"/>
    <col min="13" max="16384" width="9.140625" style="192"/>
  </cols>
  <sheetData>
    <row r="1" spans="1:15" s="50" customFormat="1" ht="28.5" x14ac:dyDescent="0.4">
      <c r="A1" s="243" t="s">
        <v>31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</row>
    <row r="2" spans="1:15" s="51" customFormat="1" ht="28.5" x14ac:dyDescent="0.45">
      <c r="A2" s="245" t="s">
        <v>48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1:15" s="51" customFormat="1" ht="28.5" x14ac:dyDescent="0.45">
      <c r="A3" s="245" t="s">
        <v>50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15" s="51" customFormat="1" ht="28.5" x14ac:dyDescent="0.45">
      <c r="A4" s="247" t="s">
        <v>112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</row>
    <row r="5" spans="1:15" s="187" customFormat="1" ht="73.5" customHeight="1" x14ac:dyDescent="0.25">
      <c r="A5" s="139" t="s">
        <v>32</v>
      </c>
      <c r="B5" s="140" t="s">
        <v>33</v>
      </c>
      <c r="C5" s="140" t="s">
        <v>41</v>
      </c>
      <c r="D5" s="139" t="s">
        <v>34</v>
      </c>
      <c r="E5" s="140" t="s">
        <v>35</v>
      </c>
      <c r="F5" s="249" t="s">
        <v>36</v>
      </c>
      <c r="G5" s="249"/>
      <c r="H5" s="250" t="s">
        <v>37</v>
      </c>
      <c r="I5" s="250"/>
      <c r="J5" s="140" t="s">
        <v>42</v>
      </c>
      <c r="K5" s="251" t="s">
        <v>46</v>
      </c>
      <c r="L5" s="251"/>
    </row>
    <row r="6" spans="1:15" s="188" customFormat="1" ht="47.25" customHeight="1" x14ac:dyDescent="0.55000000000000004">
      <c r="A6" s="141"/>
      <c r="B6" s="142" t="s">
        <v>51</v>
      </c>
      <c r="C6" s="143">
        <f>+C7+C10+C13</f>
        <v>16.1082</v>
      </c>
      <c r="D6" s="231"/>
      <c r="E6" s="232"/>
      <c r="F6" s="176"/>
      <c r="G6" s="233"/>
      <c r="H6" s="173"/>
      <c r="I6" s="234"/>
      <c r="J6" s="176"/>
      <c r="K6" s="252"/>
      <c r="L6" s="253"/>
    </row>
    <row r="7" spans="1:15" s="189" customFormat="1" ht="47.25" customHeight="1" x14ac:dyDescent="0.55000000000000004">
      <c r="A7" s="144">
        <v>1</v>
      </c>
      <c r="B7" s="145" t="s">
        <v>52</v>
      </c>
      <c r="C7" s="146">
        <f>+C8+C9</f>
        <v>6.75</v>
      </c>
      <c r="D7" s="226"/>
      <c r="E7" s="227"/>
      <c r="F7" s="228"/>
      <c r="G7" s="229"/>
      <c r="H7" s="134"/>
      <c r="I7" s="230"/>
      <c r="J7" s="205"/>
      <c r="K7" s="252"/>
      <c r="L7" s="253"/>
    </row>
    <row r="8" spans="1:15" s="188" customFormat="1" ht="87.75" customHeight="1" x14ac:dyDescent="0.55000000000000004">
      <c r="A8" s="147">
        <v>1</v>
      </c>
      <c r="B8" s="218" t="s">
        <v>53</v>
      </c>
      <c r="C8" s="153">
        <v>2.8</v>
      </c>
      <c r="D8" s="216">
        <v>2.8</v>
      </c>
      <c r="E8" s="217" t="s">
        <v>54</v>
      </c>
      <c r="F8" s="54" t="s">
        <v>75</v>
      </c>
      <c r="G8" s="215" t="s">
        <v>76</v>
      </c>
      <c r="H8" s="56" t="s">
        <v>79</v>
      </c>
      <c r="I8" s="210">
        <v>2.6880000000000002</v>
      </c>
      <c r="J8" s="54" t="s">
        <v>65</v>
      </c>
      <c r="K8" s="138" t="s">
        <v>109</v>
      </c>
      <c r="L8" s="126" t="s">
        <v>110</v>
      </c>
    </row>
    <row r="9" spans="1:15" s="188" customFormat="1" ht="84" x14ac:dyDescent="0.55000000000000004">
      <c r="A9" s="159">
        <v>2</v>
      </c>
      <c r="B9" s="160" t="s">
        <v>55</v>
      </c>
      <c r="C9" s="219">
        <v>3.95</v>
      </c>
      <c r="D9" s="220">
        <v>3.95</v>
      </c>
      <c r="E9" s="221" t="s">
        <v>54</v>
      </c>
      <c r="F9" s="54" t="s">
        <v>77</v>
      </c>
      <c r="G9" s="215" t="s">
        <v>78</v>
      </c>
      <c r="H9" s="56" t="s">
        <v>79</v>
      </c>
      <c r="I9" s="210">
        <v>3.915</v>
      </c>
      <c r="J9" s="54" t="s">
        <v>65</v>
      </c>
      <c r="K9" s="138" t="s">
        <v>108</v>
      </c>
      <c r="L9" s="126" t="s">
        <v>102</v>
      </c>
    </row>
    <row r="10" spans="1:15" s="188" customFormat="1" ht="46.5" customHeight="1" x14ac:dyDescent="0.55000000000000004">
      <c r="A10" s="154">
        <v>2</v>
      </c>
      <c r="B10" s="155" t="s">
        <v>56</v>
      </c>
      <c r="C10" s="156">
        <f>+C11+C12</f>
        <v>7.6997</v>
      </c>
      <c r="D10" s="157"/>
      <c r="E10" s="158"/>
      <c r="F10" s="54"/>
      <c r="G10" s="53"/>
      <c r="H10" s="179"/>
      <c r="I10" s="180"/>
      <c r="J10" s="54"/>
      <c r="K10" s="138"/>
      <c r="L10" s="126"/>
    </row>
    <row r="11" spans="1:15" s="188" customFormat="1" ht="84" x14ac:dyDescent="0.55000000000000004">
      <c r="A11" s="159">
        <v>3</v>
      </c>
      <c r="B11" s="160" t="s">
        <v>57</v>
      </c>
      <c r="C11" s="219">
        <v>5.7138</v>
      </c>
      <c r="D11" s="220">
        <v>5.7138</v>
      </c>
      <c r="E11" s="221" t="s">
        <v>54</v>
      </c>
      <c r="F11" s="177" t="s">
        <v>73</v>
      </c>
      <c r="G11" s="178" t="s">
        <v>66</v>
      </c>
      <c r="H11" s="179" t="s">
        <v>80</v>
      </c>
      <c r="I11" s="180">
        <v>5.6680000000000001</v>
      </c>
      <c r="J11" s="54" t="s">
        <v>65</v>
      </c>
      <c r="K11" s="138" t="s">
        <v>101</v>
      </c>
      <c r="L11" s="126" t="s">
        <v>102</v>
      </c>
    </row>
    <row r="12" spans="1:15" s="188" customFormat="1" ht="88.5" customHeight="1" x14ac:dyDescent="0.55000000000000004">
      <c r="A12" s="206">
        <v>4</v>
      </c>
      <c r="B12" s="207" t="s">
        <v>58</v>
      </c>
      <c r="C12" s="222">
        <v>1.9859</v>
      </c>
      <c r="D12" s="223">
        <v>1.9859</v>
      </c>
      <c r="E12" s="221" t="s">
        <v>54</v>
      </c>
      <c r="F12" s="177" t="s">
        <v>74</v>
      </c>
      <c r="G12" s="211" t="s">
        <v>72</v>
      </c>
      <c r="H12" s="209" t="s">
        <v>81</v>
      </c>
      <c r="I12" s="210">
        <v>1.7889999999999999</v>
      </c>
      <c r="J12" s="54" t="s">
        <v>65</v>
      </c>
      <c r="K12" s="138" t="s">
        <v>103</v>
      </c>
      <c r="L12" s="126" t="s">
        <v>102</v>
      </c>
    </row>
    <row r="13" spans="1:15" s="188" customFormat="1" ht="47.25" customHeight="1" x14ac:dyDescent="0.55000000000000004">
      <c r="A13" s="162">
        <v>3</v>
      </c>
      <c r="B13" s="163" t="s">
        <v>59</v>
      </c>
      <c r="C13" s="164">
        <f>+C14</f>
        <v>1.6585000000000001</v>
      </c>
      <c r="D13" s="165"/>
      <c r="E13" s="166"/>
      <c r="F13" s="54"/>
      <c r="G13" s="119"/>
      <c r="H13" s="56"/>
      <c r="I13" s="133"/>
      <c r="J13" s="54"/>
      <c r="K13" s="138"/>
      <c r="L13" s="126"/>
    </row>
    <row r="14" spans="1:15" s="188" customFormat="1" ht="84" x14ac:dyDescent="0.55000000000000004">
      <c r="A14" s="167">
        <v>5</v>
      </c>
      <c r="B14" s="168" t="s">
        <v>60</v>
      </c>
      <c r="C14" s="224">
        <v>1.6585000000000001</v>
      </c>
      <c r="D14" s="225">
        <v>1.6585000000000001</v>
      </c>
      <c r="E14" s="141" t="s">
        <v>54</v>
      </c>
      <c r="F14" s="54" t="s">
        <v>82</v>
      </c>
      <c r="G14" s="215" t="s">
        <v>83</v>
      </c>
      <c r="H14" s="134" t="s">
        <v>84</v>
      </c>
      <c r="I14" s="181">
        <v>1.476</v>
      </c>
      <c r="J14" s="54" t="s">
        <v>65</v>
      </c>
      <c r="K14" s="138" t="s">
        <v>111</v>
      </c>
      <c r="L14" s="126">
        <v>24659</v>
      </c>
    </row>
    <row r="15" spans="1:15" s="188" customFormat="1" ht="39.75" customHeight="1" x14ac:dyDescent="0.55000000000000004">
      <c r="A15" s="144">
        <v>4</v>
      </c>
      <c r="B15" s="145" t="s">
        <v>61</v>
      </c>
      <c r="C15" s="146">
        <v>13.1</v>
      </c>
      <c r="D15" s="174"/>
      <c r="E15" s="175"/>
      <c r="F15" s="55"/>
      <c r="G15" s="55"/>
      <c r="H15" s="56"/>
      <c r="I15" s="54"/>
      <c r="J15" s="54"/>
      <c r="K15" s="138"/>
      <c r="L15" s="126"/>
      <c r="M15" s="242"/>
      <c r="N15" s="171"/>
      <c r="O15" s="172"/>
    </row>
    <row r="16" spans="1:15" ht="84" x14ac:dyDescent="0.25">
      <c r="A16" s="150">
        <v>6</v>
      </c>
      <c r="B16" s="151" t="s">
        <v>62</v>
      </c>
      <c r="C16" s="183">
        <v>6.1</v>
      </c>
      <c r="D16" s="183">
        <v>6.1</v>
      </c>
      <c r="E16" s="141" t="s">
        <v>54</v>
      </c>
      <c r="F16" s="182" t="s">
        <v>85</v>
      </c>
      <c r="G16" s="185" t="s">
        <v>71</v>
      </c>
      <c r="H16" s="56" t="s">
        <v>67</v>
      </c>
      <c r="I16" s="184">
        <v>6.0590000000000002</v>
      </c>
      <c r="J16" s="54" t="s">
        <v>65</v>
      </c>
      <c r="K16" s="138" t="s">
        <v>104</v>
      </c>
      <c r="L16" s="126" t="s">
        <v>105</v>
      </c>
      <c r="M16" s="242"/>
      <c r="N16" s="190"/>
      <c r="O16" s="191"/>
    </row>
    <row r="17" spans="1:15" ht="87.75" customHeight="1" x14ac:dyDescent="0.25">
      <c r="A17" s="170">
        <v>7</v>
      </c>
      <c r="B17" s="151" t="s">
        <v>63</v>
      </c>
      <c r="C17" s="183">
        <v>3.5</v>
      </c>
      <c r="D17" s="183">
        <v>3.5</v>
      </c>
      <c r="E17" s="141" t="s">
        <v>54</v>
      </c>
      <c r="F17" s="182" t="s">
        <v>86</v>
      </c>
      <c r="G17" s="186" t="s">
        <v>69</v>
      </c>
      <c r="H17" s="134" t="s">
        <v>68</v>
      </c>
      <c r="I17" s="184">
        <v>3.47</v>
      </c>
      <c r="J17" s="54" t="s">
        <v>65</v>
      </c>
      <c r="K17" s="138" t="s">
        <v>106</v>
      </c>
      <c r="L17" s="126" t="s">
        <v>105</v>
      </c>
      <c r="M17" s="242"/>
      <c r="N17" s="190"/>
      <c r="O17" s="191"/>
    </row>
    <row r="18" spans="1:15" ht="87" customHeight="1" x14ac:dyDescent="0.25">
      <c r="A18" s="239">
        <v>8</v>
      </c>
      <c r="B18" s="212" t="s">
        <v>64</v>
      </c>
      <c r="C18" s="213">
        <v>3.5</v>
      </c>
      <c r="D18" s="213">
        <v>3.5</v>
      </c>
      <c r="E18" s="141" t="s">
        <v>54</v>
      </c>
      <c r="F18" s="182" t="s">
        <v>86</v>
      </c>
      <c r="G18" s="53" t="s">
        <v>70</v>
      </c>
      <c r="H18" s="203" t="s">
        <v>68</v>
      </c>
      <c r="I18" s="204">
        <v>3.472</v>
      </c>
      <c r="J18" s="54" t="s">
        <v>65</v>
      </c>
      <c r="K18" s="203" t="s">
        <v>107</v>
      </c>
      <c r="L18" s="241" t="s">
        <v>105</v>
      </c>
      <c r="M18" s="193"/>
      <c r="N18" s="194"/>
      <c r="O18" s="195"/>
    </row>
  </sheetData>
  <mergeCells count="10">
    <mergeCell ref="M15:M17"/>
    <mergeCell ref="A1:L1"/>
    <mergeCell ref="A2:L2"/>
    <mergeCell ref="A3:L3"/>
    <mergeCell ref="A4:L4"/>
    <mergeCell ref="F5:G5"/>
    <mergeCell ref="H5:I5"/>
    <mergeCell ref="K5:L5"/>
    <mergeCell ref="K6:K7"/>
    <mergeCell ref="L6:L7"/>
  </mergeCells>
  <pageMargins left="0.27559055118110237" right="0.31496062992125984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"/>
  <sheetViews>
    <sheetView topLeftCell="E7" zoomScaleNormal="100" workbookViewId="0">
      <selection activeCell="A2" sqref="A2:Y2"/>
    </sheetView>
  </sheetViews>
  <sheetFormatPr defaultColWidth="9.140625" defaultRowHeight="21" x14ac:dyDescent="0.35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16.140625" style="4" customWidth="1"/>
    <col min="18" max="18" width="10.42578125" style="4" bestFit="1" customWidth="1"/>
    <col min="19" max="19" width="18.5703125" style="4" bestFit="1" customWidth="1"/>
    <col min="20" max="20" width="13.28515625" style="4" customWidth="1"/>
    <col min="21" max="21" width="21.5703125" style="5" customWidth="1"/>
    <col min="22" max="22" width="14.7109375" style="101" customWidth="1"/>
    <col min="23" max="23" width="9" style="1" customWidth="1"/>
    <col min="24" max="24" width="10.42578125" style="1" customWidth="1"/>
    <col min="25" max="25" width="17.28515625" style="1" customWidth="1"/>
    <col min="26" max="16384" width="9.140625" style="1"/>
  </cols>
  <sheetData>
    <row r="1" spans="1:26" ht="33" customHeight="1" thickBot="1" x14ac:dyDescent="0.4">
      <c r="A1" s="262" t="s">
        <v>47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</row>
    <row r="2" spans="1:26" ht="66" customHeight="1" thickBot="1" x14ac:dyDescent="0.5">
      <c r="A2" s="263" t="s">
        <v>113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5"/>
    </row>
    <row r="3" spans="1:26" ht="26.25" customHeight="1" x14ac:dyDescent="0.4">
      <c r="A3" s="266" t="s">
        <v>0</v>
      </c>
      <c r="B3" s="268" t="s">
        <v>1</v>
      </c>
      <c r="C3" s="268" t="s">
        <v>16</v>
      </c>
      <c r="D3" s="269" t="s">
        <v>2</v>
      </c>
      <c r="E3" s="271" t="s">
        <v>3</v>
      </c>
      <c r="F3" s="271" t="s">
        <v>4</v>
      </c>
      <c r="G3" s="271" t="s">
        <v>5</v>
      </c>
      <c r="H3" s="273" t="s">
        <v>6</v>
      </c>
      <c r="I3" s="277" t="s">
        <v>8</v>
      </c>
      <c r="J3" s="278"/>
      <c r="K3" s="278"/>
      <c r="L3" s="278"/>
      <c r="M3" s="278"/>
      <c r="N3" s="278"/>
      <c r="O3" s="278"/>
      <c r="P3" s="279"/>
      <c r="Q3" s="280" t="s">
        <v>9</v>
      </c>
      <c r="R3" s="281"/>
      <c r="S3" s="281"/>
      <c r="T3" s="282"/>
      <c r="U3" s="283" t="s">
        <v>11</v>
      </c>
      <c r="V3" s="284"/>
      <c r="W3" s="284"/>
      <c r="X3" s="284"/>
      <c r="Y3" s="285"/>
    </row>
    <row r="4" spans="1:26" s="3" customFormat="1" ht="24" customHeight="1" x14ac:dyDescent="0.25">
      <c r="A4" s="267"/>
      <c r="B4" s="261"/>
      <c r="C4" s="261"/>
      <c r="D4" s="270"/>
      <c r="E4" s="272"/>
      <c r="F4" s="272"/>
      <c r="G4" s="272"/>
      <c r="H4" s="274"/>
      <c r="I4" s="258" t="s">
        <v>17</v>
      </c>
      <c r="J4" s="260" t="s">
        <v>18</v>
      </c>
      <c r="K4" s="260" t="s">
        <v>12</v>
      </c>
      <c r="L4" s="260" t="s">
        <v>13</v>
      </c>
      <c r="M4" s="260" t="s">
        <v>14</v>
      </c>
      <c r="N4" s="260" t="s">
        <v>7</v>
      </c>
      <c r="O4" s="260" t="s">
        <v>19</v>
      </c>
      <c r="P4" s="256" t="s">
        <v>15</v>
      </c>
      <c r="Q4" s="258" t="s">
        <v>29</v>
      </c>
      <c r="R4" s="260" t="s">
        <v>20</v>
      </c>
      <c r="S4" s="260" t="s">
        <v>22</v>
      </c>
      <c r="T4" s="256" t="s">
        <v>21</v>
      </c>
      <c r="U4" s="258" t="s">
        <v>23</v>
      </c>
      <c r="V4" s="254" t="s">
        <v>10</v>
      </c>
      <c r="W4" s="255"/>
      <c r="X4" s="275" t="s">
        <v>38</v>
      </c>
      <c r="Y4" s="276"/>
    </row>
    <row r="5" spans="1:26" s="3" customFormat="1" ht="168" x14ac:dyDescent="0.25">
      <c r="A5" s="267"/>
      <c r="B5" s="261"/>
      <c r="C5" s="261"/>
      <c r="D5" s="270"/>
      <c r="E5" s="272"/>
      <c r="F5" s="272"/>
      <c r="G5" s="272"/>
      <c r="H5" s="274"/>
      <c r="I5" s="267"/>
      <c r="J5" s="261"/>
      <c r="K5" s="261"/>
      <c r="L5" s="261"/>
      <c r="M5" s="261"/>
      <c r="N5" s="261"/>
      <c r="O5" s="261"/>
      <c r="P5" s="257"/>
      <c r="Q5" s="259"/>
      <c r="R5" s="261"/>
      <c r="S5" s="261"/>
      <c r="T5" s="257"/>
      <c r="U5" s="259"/>
      <c r="V5" s="113" t="s">
        <v>27</v>
      </c>
      <c r="W5" s="87" t="s">
        <v>30</v>
      </c>
      <c r="X5" s="86" t="s">
        <v>43</v>
      </c>
      <c r="Y5" s="57" t="s">
        <v>44</v>
      </c>
      <c r="Z5" s="9"/>
    </row>
    <row r="6" spans="1:26" s="3" customFormat="1" ht="32.25" customHeight="1" x14ac:dyDescent="0.25">
      <c r="A6" s="81"/>
      <c r="B6" s="102"/>
      <c r="C6" s="97"/>
      <c r="D6" s="58"/>
      <c r="E6" s="59"/>
      <c r="F6" s="59"/>
      <c r="G6" s="59"/>
      <c r="H6" s="80"/>
      <c r="I6" s="81"/>
      <c r="J6" s="79"/>
      <c r="K6" s="79"/>
      <c r="L6" s="79"/>
      <c r="M6" s="79"/>
      <c r="N6" s="79"/>
      <c r="O6" s="79"/>
      <c r="P6" s="82"/>
      <c r="Q6" s="83"/>
      <c r="R6" s="79"/>
      <c r="S6" s="79"/>
      <c r="T6" s="93"/>
      <c r="U6" s="83"/>
      <c r="V6" s="100"/>
      <c r="W6" s="79"/>
      <c r="X6" s="79"/>
      <c r="Y6" s="82"/>
      <c r="Z6" s="9"/>
    </row>
    <row r="7" spans="1:26" s="3" customFormat="1" x14ac:dyDescent="0.25">
      <c r="A7" s="22"/>
      <c r="B7" s="90"/>
      <c r="C7" s="78"/>
      <c r="D7" s="25"/>
      <c r="E7" s="26"/>
      <c r="F7" s="26"/>
      <c r="G7" s="26"/>
      <c r="H7" s="69"/>
      <c r="I7" s="66"/>
      <c r="J7" s="111"/>
      <c r="K7" s="64"/>
      <c r="L7" s="64"/>
      <c r="M7" s="64"/>
      <c r="N7" s="29"/>
      <c r="O7" s="60"/>
      <c r="P7" s="62"/>
      <c r="Q7" s="91"/>
      <c r="R7" s="115"/>
      <c r="S7" s="68"/>
      <c r="T7" s="85"/>
      <c r="U7" s="99"/>
      <c r="V7" s="105"/>
      <c r="W7" s="24"/>
      <c r="X7" s="92"/>
      <c r="Y7" s="74"/>
    </row>
    <row r="8" spans="1:26" s="3" customFormat="1" x14ac:dyDescent="0.35">
      <c r="A8" s="22"/>
      <c r="B8" s="90"/>
      <c r="C8" s="78"/>
      <c r="D8" s="25"/>
      <c r="E8" s="26"/>
      <c r="F8" s="26"/>
      <c r="G8" s="26"/>
      <c r="H8" s="69"/>
      <c r="I8" s="66"/>
      <c r="J8" s="89"/>
      <c r="K8" s="64"/>
      <c r="L8" s="64"/>
      <c r="M8" s="64"/>
      <c r="N8" s="29"/>
      <c r="O8" s="60"/>
      <c r="P8" s="62"/>
      <c r="Q8" s="96"/>
      <c r="R8" s="98"/>
      <c r="S8" s="68"/>
      <c r="T8" s="85"/>
      <c r="U8" s="99"/>
      <c r="V8" s="105"/>
      <c r="W8" s="24"/>
      <c r="X8" s="92"/>
      <c r="Y8" s="74"/>
    </row>
    <row r="9" spans="1:26" s="3" customFormat="1" x14ac:dyDescent="0.35">
      <c r="A9" s="22"/>
      <c r="B9" s="90"/>
      <c r="C9" s="78"/>
      <c r="D9" s="25"/>
      <c r="E9" s="26"/>
      <c r="F9" s="26"/>
      <c r="G9" s="26"/>
      <c r="H9" s="69"/>
      <c r="I9" s="66"/>
      <c r="J9" s="89"/>
      <c r="K9" s="64"/>
      <c r="L9" s="64"/>
      <c r="M9" s="64"/>
      <c r="N9" s="29"/>
      <c r="O9" s="60"/>
      <c r="P9" s="62"/>
      <c r="Q9" s="96"/>
      <c r="R9" s="98"/>
      <c r="S9" s="68"/>
      <c r="T9" s="85"/>
      <c r="U9" s="99"/>
      <c r="V9" s="105"/>
      <c r="W9" s="24"/>
      <c r="X9" s="92"/>
      <c r="Y9" s="74"/>
    </row>
    <row r="10" spans="1:26" s="3" customFormat="1" x14ac:dyDescent="0.35">
      <c r="A10" s="22"/>
      <c r="B10" s="90"/>
      <c r="C10" s="78"/>
      <c r="D10" s="25"/>
      <c r="E10" s="26"/>
      <c r="F10" s="26"/>
      <c r="G10" s="26"/>
      <c r="H10" s="69"/>
      <c r="I10" s="66"/>
      <c r="J10" s="89"/>
      <c r="K10" s="64"/>
      <c r="L10" s="64"/>
      <c r="M10" s="64"/>
      <c r="N10" s="29"/>
      <c r="O10" s="60"/>
      <c r="P10" s="62"/>
      <c r="Q10" s="96"/>
      <c r="R10" s="98"/>
      <c r="S10" s="68"/>
      <c r="T10" s="85"/>
      <c r="U10" s="99"/>
      <c r="V10" s="105"/>
      <c r="W10" s="24"/>
      <c r="X10" s="92"/>
      <c r="Y10" s="74"/>
    </row>
    <row r="11" spans="1:26" s="3" customFormat="1" x14ac:dyDescent="0.35">
      <c r="A11" s="22"/>
      <c r="B11" s="90"/>
      <c r="C11" s="78"/>
      <c r="D11" s="25"/>
      <c r="E11" s="26"/>
      <c r="F11" s="26"/>
      <c r="G11" s="26"/>
      <c r="H11" s="69"/>
      <c r="I11" s="66"/>
      <c r="J11" s="89"/>
      <c r="K11" s="64"/>
      <c r="L11" s="64"/>
      <c r="M11" s="64"/>
      <c r="N11" s="29"/>
      <c r="O11" s="60"/>
      <c r="P11" s="62"/>
      <c r="Q11" s="96"/>
      <c r="R11" s="98"/>
      <c r="S11" s="68"/>
      <c r="T11" s="85"/>
      <c r="U11" s="99"/>
      <c r="V11" s="105"/>
      <c r="W11" s="24"/>
      <c r="X11" s="92"/>
      <c r="Y11" s="74"/>
    </row>
    <row r="12" spans="1:26" s="3" customFormat="1" x14ac:dyDescent="0.35">
      <c r="A12" s="22"/>
      <c r="B12" s="90"/>
      <c r="C12" s="78"/>
      <c r="D12" s="25"/>
      <c r="E12" s="26"/>
      <c r="F12" s="26"/>
      <c r="G12" s="26"/>
      <c r="H12" s="69"/>
      <c r="I12" s="66"/>
      <c r="J12" s="89"/>
      <c r="K12" s="64"/>
      <c r="L12" s="64"/>
      <c r="M12" s="64"/>
      <c r="N12" s="29"/>
      <c r="O12" s="60"/>
      <c r="P12" s="62"/>
      <c r="Q12" s="96"/>
      <c r="R12" s="98"/>
      <c r="S12" s="68"/>
      <c r="T12" s="85"/>
      <c r="U12" s="99"/>
      <c r="V12" s="105"/>
      <c r="W12" s="24"/>
      <c r="X12" s="92"/>
      <c r="Y12" s="74"/>
    </row>
    <row r="13" spans="1:26" x14ac:dyDescent="0.35">
      <c r="A13" s="22"/>
      <c r="B13" s="56"/>
      <c r="C13" s="55"/>
      <c r="D13" s="25"/>
      <c r="E13" s="26"/>
      <c r="F13" s="26"/>
      <c r="G13" s="26"/>
      <c r="H13" s="95"/>
      <c r="I13" s="94"/>
      <c r="J13" s="63"/>
      <c r="K13" s="64"/>
      <c r="L13" s="64"/>
      <c r="M13" s="64"/>
      <c r="N13" s="63"/>
      <c r="O13" s="64"/>
      <c r="P13" s="65"/>
      <c r="Q13" s="71"/>
      <c r="R13" s="67"/>
      <c r="S13" s="68"/>
      <c r="T13" s="85"/>
      <c r="U13" s="106"/>
      <c r="V13" s="107"/>
      <c r="W13" s="24"/>
      <c r="X13" s="45"/>
      <c r="Y13" s="74"/>
    </row>
    <row r="14" spans="1:26" x14ac:dyDescent="0.35">
      <c r="A14" s="22"/>
      <c r="B14" s="56"/>
      <c r="C14" s="55"/>
      <c r="D14" s="25"/>
      <c r="E14" s="26"/>
      <c r="F14" s="26"/>
      <c r="G14" s="26"/>
      <c r="H14" s="95"/>
      <c r="I14" s="94"/>
      <c r="J14" s="63"/>
      <c r="K14" s="64"/>
      <c r="L14" s="64"/>
      <c r="M14" s="64"/>
      <c r="N14" s="63"/>
      <c r="O14" s="64"/>
      <c r="P14" s="65"/>
      <c r="Q14" s="71"/>
      <c r="R14" s="67"/>
      <c r="S14" s="68"/>
      <c r="T14" s="85"/>
      <c r="U14" s="106"/>
      <c r="V14" s="107"/>
      <c r="W14" s="24"/>
      <c r="X14" s="45"/>
      <c r="Y14" s="74"/>
    </row>
    <row r="15" spans="1:26" x14ac:dyDescent="0.35">
      <c r="A15" s="22"/>
      <c r="B15" s="56"/>
      <c r="C15" s="55"/>
      <c r="D15" s="25"/>
      <c r="E15" s="26"/>
      <c r="F15" s="26"/>
      <c r="G15" s="26"/>
      <c r="H15" s="95"/>
      <c r="I15" s="94"/>
      <c r="J15" s="63"/>
      <c r="K15" s="64"/>
      <c r="L15" s="64"/>
      <c r="M15" s="64"/>
      <c r="N15" s="63"/>
      <c r="O15" s="64"/>
      <c r="P15" s="65"/>
      <c r="Q15" s="71"/>
      <c r="R15" s="67"/>
      <c r="S15" s="68"/>
      <c r="T15" s="85"/>
      <c r="U15" s="106"/>
      <c r="V15" s="107"/>
      <c r="W15" s="24"/>
      <c r="X15" s="45"/>
      <c r="Y15" s="74"/>
    </row>
    <row r="16" spans="1:26" x14ac:dyDescent="0.35">
      <c r="A16" s="22"/>
      <c r="B16" s="54"/>
      <c r="C16" s="45"/>
      <c r="D16" s="25"/>
      <c r="E16" s="26"/>
      <c r="F16" s="26"/>
      <c r="G16" s="26"/>
      <c r="H16" s="61"/>
      <c r="I16" s="70"/>
      <c r="J16" s="63"/>
      <c r="K16" s="64"/>
      <c r="L16" s="64"/>
      <c r="M16" s="29"/>
      <c r="N16" s="29"/>
      <c r="O16" s="29"/>
      <c r="P16" s="30"/>
      <c r="Q16" s="84"/>
      <c r="R16" s="52"/>
      <c r="S16" s="72"/>
      <c r="T16" s="73"/>
      <c r="U16" s="108"/>
      <c r="V16" s="53"/>
      <c r="W16" s="24"/>
      <c r="X16" s="45"/>
      <c r="Y16" s="74"/>
    </row>
    <row r="17" spans="1:25" ht="21.75" thickBot="1" x14ac:dyDescent="0.4">
      <c r="A17" s="88"/>
      <c r="B17" s="36"/>
      <c r="C17" s="46"/>
      <c r="D17" s="38"/>
      <c r="E17" s="39"/>
      <c r="F17" s="39"/>
      <c r="G17" s="39"/>
      <c r="H17" s="40"/>
      <c r="I17" s="41"/>
      <c r="J17" s="42"/>
      <c r="K17" s="42"/>
      <c r="L17" s="42"/>
      <c r="M17" s="42"/>
      <c r="N17" s="42"/>
      <c r="O17" s="42"/>
      <c r="P17" s="43"/>
      <c r="Q17" s="41"/>
      <c r="R17" s="42"/>
      <c r="S17" s="42"/>
      <c r="T17" s="43"/>
      <c r="U17" s="109"/>
      <c r="V17" s="110"/>
      <c r="W17" s="37"/>
      <c r="X17" s="37"/>
      <c r="Y17" s="43"/>
    </row>
    <row r="18" spans="1:25" x14ac:dyDescent="0.35">
      <c r="E18" s="6"/>
    </row>
  </sheetData>
  <mergeCells count="28"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  <mergeCell ref="J4:J5"/>
    <mergeCell ref="K4:K5"/>
    <mergeCell ref="L4:L5"/>
    <mergeCell ref="M4:M5"/>
    <mergeCell ref="N4:N5"/>
    <mergeCell ref="O4:O5"/>
    <mergeCell ref="V4:W4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O20"/>
  <sheetViews>
    <sheetView topLeftCell="A13" zoomScale="85" zoomScaleNormal="85" zoomScaleSheetLayoutView="90" workbookViewId="0">
      <selection activeCell="T18" sqref="T18"/>
    </sheetView>
  </sheetViews>
  <sheetFormatPr defaultColWidth="9.140625" defaultRowHeight="21" x14ac:dyDescent="0.35"/>
  <cols>
    <col min="1" max="1" width="5.7109375" style="2" customWidth="1"/>
    <col min="2" max="2" width="35.42578125" style="5" customWidth="1"/>
    <col min="3" max="3" width="14.7109375" style="2" bestFit="1" customWidth="1"/>
    <col min="4" max="4" width="4.7109375" style="8" customWidth="1"/>
    <col min="5" max="6" width="4.7109375" style="7" customWidth="1"/>
    <col min="7" max="8" width="4.7109375" style="6" customWidth="1"/>
    <col min="9" max="9" width="11.85546875" style="4" customWidth="1"/>
    <col min="10" max="10" width="14.7109375" style="4" bestFit="1" customWidth="1"/>
    <col min="11" max="11" width="10.7109375" style="4" bestFit="1" customWidth="1"/>
    <col min="12" max="12" width="11.5703125" style="4" customWidth="1"/>
    <col min="13" max="13" width="10.7109375" style="77" customWidth="1"/>
    <col min="14" max="14" width="13.140625" style="4" customWidth="1"/>
    <col min="15" max="15" width="13.28515625" style="4" customWidth="1"/>
    <col min="16" max="16" width="11.140625" style="4" bestFit="1" customWidth="1"/>
    <col min="17" max="17" width="28" style="4" customWidth="1"/>
    <col min="18" max="18" width="16.42578125" style="4" customWidth="1"/>
    <col min="19" max="19" width="15.5703125" style="4" customWidth="1"/>
    <col min="20" max="20" width="11.42578125" style="4" bestFit="1" customWidth="1"/>
    <col min="21" max="21" width="11.140625" style="4" bestFit="1" customWidth="1"/>
    <col min="22" max="22" width="10.85546875" style="4" bestFit="1" customWidth="1"/>
    <col min="23" max="23" width="26.42578125" style="5" customWidth="1"/>
    <col min="24" max="24" width="17.42578125" style="1" bestFit="1" customWidth="1"/>
    <col min="25" max="25" width="8.85546875" style="1" bestFit="1" customWidth="1"/>
    <col min="26" max="26" width="21.140625" style="1" bestFit="1" customWidth="1"/>
    <col min="27" max="27" width="18.42578125" style="1" customWidth="1"/>
    <col min="28" max="16384" width="9.140625" style="1"/>
  </cols>
  <sheetData>
    <row r="1" spans="1:67" ht="33" customHeight="1" thickBot="1" x14ac:dyDescent="0.4">
      <c r="A1" s="262" t="s">
        <v>47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</row>
    <row r="2" spans="1:67" ht="66" customHeight="1" thickBot="1" x14ac:dyDescent="0.5">
      <c r="A2" s="263" t="s">
        <v>114</v>
      </c>
      <c r="B2" s="294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6"/>
    </row>
    <row r="3" spans="1:67" ht="26.25" customHeight="1" x14ac:dyDescent="0.4">
      <c r="A3" s="266" t="s">
        <v>0</v>
      </c>
      <c r="B3" s="268" t="s">
        <v>1</v>
      </c>
      <c r="C3" s="287" t="s">
        <v>16</v>
      </c>
      <c r="D3" s="291" t="s">
        <v>2</v>
      </c>
      <c r="E3" s="292" t="s">
        <v>3</v>
      </c>
      <c r="F3" s="292" t="s">
        <v>4</v>
      </c>
      <c r="G3" s="292" t="s">
        <v>5</v>
      </c>
      <c r="H3" s="292" t="s">
        <v>6</v>
      </c>
      <c r="I3" s="297" t="s">
        <v>8</v>
      </c>
      <c r="J3" s="297"/>
      <c r="K3" s="297"/>
      <c r="L3" s="297"/>
      <c r="M3" s="297"/>
      <c r="N3" s="297"/>
      <c r="O3" s="297"/>
      <c r="P3" s="297"/>
      <c r="Q3" s="297" t="s">
        <v>9</v>
      </c>
      <c r="R3" s="297"/>
      <c r="S3" s="297"/>
      <c r="T3" s="297"/>
      <c r="U3" s="297"/>
      <c r="V3" s="297"/>
      <c r="W3" s="293" t="s">
        <v>11</v>
      </c>
      <c r="X3" s="293"/>
      <c r="Y3" s="293"/>
      <c r="Z3" s="293"/>
      <c r="AA3" s="293"/>
    </row>
    <row r="4" spans="1:67" s="3" customFormat="1" ht="24" customHeight="1" x14ac:dyDescent="0.25">
      <c r="A4" s="267"/>
      <c r="B4" s="261"/>
      <c r="C4" s="287"/>
      <c r="D4" s="291"/>
      <c r="E4" s="292"/>
      <c r="F4" s="292"/>
      <c r="G4" s="292"/>
      <c r="H4" s="292"/>
      <c r="I4" s="287" t="s">
        <v>17</v>
      </c>
      <c r="J4" s="287" t="s">
        <v>18</v>
      </c>
      <c r="K4" s="287" t="s">
        <v>12</v>
      </c>
      <c r="L4" s="287" t="s">
        <v>13</v>
      </c>
      <c r="M4" s="287" t="s">
        <v>14</v>
      </c>
      <c r="N4" s="287" t="s">
        <v>45</v>
      </c>
      <c r="O4" s="287" t="s">
        <v>24</v>
      </c>
      <c r="P4" s="287" t="s">
        <v>15</v>
      </c>
      <c r="Q4" s="287" t="s">
        <v>29</v>
      </c>
      <c r="R4" s="288" t="s">
        <v>87</v>
      </c>
      <c r="S4" s="260" t="s">
        <v>88</v>
      </c>
      <c r="T4" s="287" t="s">
        <v>25</v>
      </c>
      <c r="U4" s="287" t="s">
        <v>26</v>
      </c>
      <c r="V4" s="287" t="s">
        <v>21</v>
      </c>
      <c r="W4" s="287" t="s">
        <v>23</v>
      </c>
      <c r="X4" s="286" t="s">
        <v>10</v>
      </c>
      <c r="Y4" s="286"/>
      <c r="Z4" s="287" t="s">
        <v>38</v>
      </c>
      <c r="AA4" s="287"/>
    </row>
    <row r="5" spans="1:67" s="3" customFormat="1" ht="187.5" customHeight="1" x14ac:dyDescent="0.25">
      <c r="A5" s="267"/>
      <c r="B5" s="261"/>
      <c r="C5" s="287"/>
      <c r="D5" s="291"/>
      <c r="E5" s="292"/>
      <c r="F5" s="292"/>
      <c r="G5" s="292"/>
      <c r="H5" s="292"/>
      <c r="I5" s="298"/>
      <c r="J5" s="287"/>
      <c r="K5" s="287"/>
      <c r="L5" s="287"/>
      <c r="M5" s="287"/>
      <c r="N5" s="287"/>
      <c r="O5" s="287"/>
      <c r="P5" s="287"/>
      <c r="Q5" s="287"/>
      <c r="R5" s="289"/>
      <c r="S5" s="290"/>
      <c r="T5" s="287"/>
      <c r="U5" s="287"/>
      <c r="V5" s="287"/>
      <c r="W5" s="287"/>
      <c r="X5" s="123" t="s">
        <v>27</v>
      </c>
      <c r="Y5" s="123" t="s">
        <v>30</v>
      </c>
      <c r="Z5" s="123" t="s">
        <v>43</v>
      </c>
      <c r="AA5" s="123" t="s">
        <v>44</v>
      </c>
      <c r="AF5" s="9"/>
    </row>
    <row r="6" spans="1:67" s="3" customFormat="1" ht="69.75" customHeight="1" x14ac:dyDescent="0.35">
      <c r="A6" s="22"/>
      <c r="B6" s="142" t="s">
        <v>51</v>
      </c>
      <c r="C6" s="143">
        <f>+C7+C11+C18</f>
        <v>15.963799999999999</v>
      </c>
      <c r="D6" s="61"/>
      <c r="E6" s="26"/>
      <c r="F6" s="61"/>
      <c r="G6" s="26"/>
      <c r="H6" s="26"/>
      <c r="I6" s="125"/>
      <c r="J6" s="97"/>
      <c r="K6" s="125"/>
      <c r="L6" s="125"/>
      <c r="M6" s="125"/>
      <c r="N6" s="129"/>
      <c r="O6" s="125"/>
      <c r="P6" s="125"/>
      <c r="Q6" s="127"/>
      <c r="R6" s="137"/>
      <c r="S6" s="137"/>
      <c r="T6" s="56"/>
      <c r="U6" s="117"/>
      <c r="V6" s="118"/>
      <c r="W6" s="122"/>
      <c r="X6" s="75"/>
      <c r="Y6" s="75"/>
      <c r="Z6" s="29"/>
      <c r="AA6" s="72"/>
    </row>
    <row r="7" spans="1:67" s="3" customFormat="1" ht="63" x14ac:dyDescent="0.25">
      <c r="A7" s="214">
        <v>1</v>
      </c>
      <c r="B7" s="145" t="s">
        <v>52</v>
      </c>
      <c r="C7" s="146">
        <f>+C8+C9</f>
        <v>6.75</v>
      </c>
      <c r="D7" s="61"/>
      <c r="E7" s="26"/>
      <c r="F7" s="61"/>
      <c r="G7" s="26"/>
      <c r="H7" s="26"/>
      <c r="I7" s="125"/>
      <c r="J7" s="120"/>
      <c r="K7" s="125"/>
      <c r="L7" s="125"/>
      <c r="M7" s="125"/>
      <c r="N7" s="125"/>
      <c r="O7" s="125"/>
      <c r="P7" s="125"/>
      <c r="Q7" s="54"/>
      <c r="R7" s="54"/>
      <c r="S7" s="54"/>
      <c r="T7" s="56"/>
      <c r="U7" s="117"/>
      <c r="V7" s="118"/>
      <c r="W7" s="122"/>
      <c r="X7" s="75"/>
      <c r="Y7" s="75"/>
      <c r="Z7" s="29"/>
      <c r="AA7" s="76"/>
    </row>
    <row r="8" spans="1:67" s="3" customFormat="1" ht="126" customHeight="1" x14ac:dyDescent="0.25">
      <c r="A8" s="240">
        <v>1</v>
      </c>
      <c r="B8" s="148" t="s">
        <v>53</v>
      </c>
      <c r="C8" s="149">
        <v>2.8</v>
      </c>
      <c r="D8" s="25"/>
      <c r="E8" s="26"/>
      <c r="F8" s="26"/>
      <c r="G8" s="26"/>
      <c r="H8" s="26"/>
      <c r="I8" s="125">
        <v>24558</v>
      </c>
      <c r="J8" s="121">
        <v>2.8</v>
      </c>
      <c r="K8" s="125">
        <v>24563</v>
      </c>
      <c r="L8" s="128">
        <v>24567</v>
      </c>
      <c r="M8" s="128">
        <v>24591</v>
      </c>
      <c r="N8" s="122"/>
      <c r="O8" s="125"/>
      <c r="P8" s="125"/>
      <c r="Q8" s="56" t="s">
        <v>79</v>
      </c>
      <c r="R8" s="235" t="s">
        <v>115</v>
      </c>
      <c r="S8" s="53">
        <v>67039582236</v>
      </c>
      <c r="T8" s="210">
        <v>2.6880000000000002</v>
      </c>
      <c r="U8" s="118"/>
      <c r="V8" s="118"/>
      <c r="W8" s="54" t="s">
        <v>93</v>
      </c>
      <c r="X8" s="210"/>
      <c r="Y8" s="75"/>
      <c r="Z8" s="112"/>
      <c r="AA8" s="72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</row>
    <row r="9" spans="1:67" s="3" customFormat="1" ht="105" x14ac:dyDescent="0.25">
      <c r="A9" s="240">
        <v>2</v>
      </c>
      <c r="B9" s="151" t="s">
        <v>55</v>
      </c>
      <c r="C9" s="152">
        <v>3.95</v>
      </c>
      <c r="D9" s="25"/>
      <c r="E9" s="26"/>
      <c r="F9" s="26"/>
      <c r="G9" s="26"/>
      <c r="H9" s="26"/>
      <c r="I9" s="125">
        <v>24501</v>
      </c>
      <c r="J9" s="121">
        <v>3.95</v>
      </c>
      <c r="K9" s="125">
        <v>24504</v>
      </c>
      <c r="L9" s="128">
        <v>24510</v>
      </c>
      <c r="M9" s="128">
        <v>24525</v>
      </c>
      <c r="N9" s="124"/>
      <c r="O9" s="104"/>
      <c r="P9" s="104"/>
      <c r="Q9" s="56" t="s">
        <v>79</v>
      </c>
      <c r="R9" s="235" t="s">
        <v>115</v>
      </c>
      <c r="S9" s="56">
        <v>67029010142</v>
      </c>
      <c r="T9" s="210">
        <v>3.915</v>
      </c>
      <c r="U9" s="60"/>
      <c r="V9" s="60"/>
      <c r="W9" s="54" t="s">
        <v>94</v>
      </c>
      <c r="X9" s="103"/>
      <c r="Y9" s="103"/>
      <c r="Z9" s="112"/>
      <c r="AA9" s="6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</row>
    <row r="10" spans="1:67" s="3" customFormat="1" ht="61.5" customHeight="1" x14ac:dyDescent="0.25">
      <c r="A10" s="154">
        <v>2</v>
      </c>
      <c r="B10" s="155" t="s">
        <v>56</v>
      </c>
      <c r="C10" s="156">
        <f>+C11+C12</f>
        <v>7.6997</v>
      </c>
      <c r="D10" s="25"/>
      <c r="E10" s="26"/>
      <c r="F10" s="26"/>
      <c r="G10" s="26"/>
      <c r="H10" s="26"/>
      <c r="I10" s="125"/>
      <c r="J10" s="121"/>
      <c r="K10" s="125"/>
      <c r="L10" s="128"/>
      <c r="M10" s="130"/>
      <c r="N10" s="122"/>
      <c r="O10" s="125"/>
      <c r="P10" s="125"/>
      <c r="Q10" s="122"/>
      <c r="R10" s="138"/>
      <c r="S10" s="138"/>
      <c r="T10" s="56"/>
      <c r="U10" s="118"/>
      <c r="V10" s="118"/>
      <c r="W10" s="122"/>
      <c r="X10" s="103"/>
      <c r="Y10" s="103"/>
      <c r="Z10" s="112"/>
      <c r="AA10" s="72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</row>
    <row r="11" spans="1:67" s="3" customFormat="1" ht="93" customHeight="1" x14ac:dyDescent="0.25">
      <c r="A11" s="159">
        <v>3</v>
      </c>
      <c r="B11" s="160" t="s">
        <v>57</v>
      </c>
      <c r="C11" s="161">
        <v>5.7138</v>
      </c>
      <c r="D11" s="25"/>
      <c r="E11" s="26"/>
      <c r="F11" s="26"/>
      <c r="G11" s="26"/>
      <c r="H11" s="26"/>
      <c r="I11" s="125">
        <v>24501</v>
      </c>
      <c r="J11" s="219">
        <v>5.7138</v>
      </c>
      <c r="K11" s="128">
        <v>24503</v>
      </c>
      <c r="L11" s="128">
        <v>24509</v>
      </c>
      <c r="M11" s="125">
        <v>24532</v>
      </c>
      <c r="N11" s="124"/>
      <c r="O11" s="104"/>
      <c r="P11" s="104"/>
      <c r="Q11" s="179" t="s">
        <v>80</v>
      </c>
      <c r="R11" s="236" t="s">
        <v>116</v>
      </c>
      <c r="S11" s="137">
        <v>67019606376</v>
      </c>
      <c r="T11" s="180">
        <v>5.6680000000000001</v>
      </c>
      <c r="U11" s="60"/>
      <c r="V11" s="60"/>
      <c r="W11" s="177" t="s">
        <v>95</v>
      </c>
      <c r="X11" s="103"/>
      <c r="Y11" s="103"/>
      <c r="Z11" s="112"/>
      <c r="AA11" s="6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</row>
    <row r="12" spans="1:67" s="3" customFormat="1" ht="147" x14ac:dyDescent="0.25">
      <c r="A12" s="206">
        <v>4</v>
      </c>
      <c r="B12" s="207" t="s">
        <v>58</v>
      </c>
      <c r="C12" s="208">
        <v>1.9859</v>
      </c>
      <c r="D12" s="25"/>
      <c r="E12" s="26"/>
      <c r="F12" s="26"/>
      <c r="G12" s="26"/>
      <c r="H12" s="26"/>
      <c r="I12" s="125">
        <v>24501</v>
      </c>
      <c r="J12" s="222">
        <v>1.9859</v>
      </c>
      <c r="K12" s="128">
        <v>24503</v>
      </c>
      <c r="L12" s="128">
        <v>24503</v>
      </c>
      <c r="M12" s="125">
        <v>243668</v>
      </c>
      <c r="N12" s="131"/>
      <c r="O12" s="125"/>
      <c r="P12" s="125"/>
      <c r="Q12" s="209" t="s">
        <v>81</v>
      </c>
      <c r="R12" s="237" t="s">
        <v>117</v>
      </c>
      <c r="S12" s="136">
        <v>67019598908</v>
      </c>
      <c r="T12" s="210">
        <v>1.7889999999999999</v>
      </c>
      <c r="U12" s="117"/>
      <c r="V12" s="117"/>
      <c r="W12" s="177" t="s">
        <v>96</v>
      </c>
      <c r="X12" s="103"/>
      <c r="Y12" s="103"/>
      <c r="Z12" s="112"/>
      <c r="AA12" s="72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</row>
    <row r="13" spans="1:67" s="3" customFormat="1" ht="63" x14ac:dyDescent="0.25">
      <c r="A13" s="162">
        <v>3</v>
      </c>
      <c r="B13" s="163" t="s">
        <v>59</v>
      </c>
      <c r="C13" s="164">
        <f>+C14</f>
        <v>1.6585000000000001</v>
      </c>
      <c r="D13" s="25"/>
      <c r="E13" s="26"/>
      <c r="F13" s="26"/>
      <c r="G13" s="26"/>
      <c r="H13" s="26"/>
      <c r="I13" s="125"/>
      <c r="J13" s="120"/>
      <c r="K13" s="125"/>
      <c r="L13" s="128"/>
      <c r="M13" s="125"/>
      <c r="N13" s="122"/>
      <c r="O13" s="117"/>
      <c r="P13" s="117"/>
      <c r="Q13" s="122"/>
      <c r="R13" s="138"/>
      <c r="S13" s="138"/>
      <c r="T13" s="133"/>
      <c r="U13" s="117"/>
      <c r="V13" s="117"/>
      <c r="W13" s="122"/>
      <c r="X13" s="103"/>
      <c r="Y13" s="103"/>
      <c r="Z13" s="112"/>
      <c r="AA13" s="6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</row>
    <row r="14" spans="1:67" s="3" customFormat="1" ht="105" x14ac:dyDescent="0.25">
      <c r="A14" s="167">
        <v>5</v>
      </c>
      <c r="B14" s="168" t="s">
        <v>60</v>
      </c>
      <c r="C14" s="169">
        <v>1.6585000000000001</v>
      </c>
      <c r="D14" s="25"/>
      <c r="E14" s="26"/>
      <c r="F14" s="26"/>
      <c r="G14" s="26"/>
      <c r="H14" s="26"/>
      <c r="I14" s="125">
        <v>24525</v>
      </c>
      <c r="J14" s="224">
        <v>1.6585000000000001</v>
      </c>
      <c r="K14" s="125">
        <v>24591</v>
      </c>
      <c r="L14" s="125">
        <v>24591</v>
      </c>
      <c r="M14" s="125">
        <v>24612</v>
      </c>
      <c r="N14" s="122"/>
      <c r="O14" s="125"/>
      <c r="P14" s="125"/>
      <c r="Q14" s="54" t="s">
        <v>92</v>
      </c>
      <c r="R14" s="177" t="s">
        <v>118</v>
      </c>
      <c r="S14" s="53">
        <v>67049452523</v>
      </c>
      <c r="T14" s="181">
        <v>1.476</v>
      </c>
      <c r="U14" s="117"/>
      <c r="V14" s="117"/>
      <c r="W14" s="54" t="s">
        <v>97</v>
      </c>
      <c r="X14" s="103"/>
      <c r="Y14" s="103"/>
      <c r="Z14" s="112"/>
      <c r="AA14" s="72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</row>
    <row r="15" spans="1:67" s="3" customFormat="1" ht="66" customHeight="1" x14ac:dyDescent="0.25">
      <c r="A15" s="144">
        <v>4</v>
      </c>
      <c r="B15" s="145" t="s">
        <v>61</v>
      </c>
      <c r="C15" s="146">
        <v>13.1</v>
      </c>
      <c r="D15" s="25"/>
      <c r="E15" s="26"/>
      <c r="F15" s="26"/>
      <c r="G15" s="26"/>
      <c r="H15" s="26"/>
      <c r="I15" s="128"/>
      <c r="J15" s="120"/>
      <c r="K15" s="128"/>
      <c r="L15" s="128"/>
      <c r="M15" s="128"/>
      <c r="N15" s="138"/>
      <c r="O15" s="128"/>
      <c r="P15" s="128"/>
      <c r="Q15" s="138"/>
      <c r="R15" s="137"/>
      <c r="S15" s="238"/>
      <c r="T15" s="132"/>
      <c r="U15" s="117"/>
      <c r="V15" s="117"/>
      <c r="W15" s="138"/>
      <c r="X15" s="103"/>
      <c r="Y15" s="103"/>
      <c r="Z15" s="112"/>
      <c r="AA15" s="72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</row>
    <row r="16" spans="1:67" s="3" customFormat="1" ht="126" x14ac:dyDescent="0.25">
      <c r="A16" s="150">
        <v>6</v>
      </c>
      <c r="B16" s="151" t="s">
        <v>62</v>
      </c>
      <c r="C16" s="183">
        <v>6.1</v>
      </c>
      <c r="D16" s="25"/>
      <c r="E16" s="26"/>
      <c r="F16" s="26"/>
      <c r="G16" s="26"/>
      <c r="H16" s="26"/>
      <c r="I16" s="128">
        <v>24344</v>
      </c>
      <c r="J16" s="183">
        <v>6.1</v>
      </c>
      <c r="K16" s="128">
        <v>24502</v>
      </c>
      <c r="L16" s="128">
        <v>24509</v>
      </c>
      <c r="M16" s="128">
        <v>24535</v>
      </c>
      <c r="N16" s="138"/>
      <c r="O16" s="128"/>
      <c r="P16" s="128"/>
      <c r="Q16" s="182" t="s">
        <v>89</v>
      </c>
      <c r="R16" s="236" t="s">
        <v>119</v>
      </c>
      <c r="S16" s="238">
        <v>67019544467</v>
      </c>
      <c r="T16" s="184">
        <v>6.0590000000000002</v>
      </c>
      <c r="U16" s="117"/>
      <c r="V16" s="117"/>
      <c r="W16" s="182" t="s">
        <v>98</v>
      </c>
      <c r="X16" s="103"/>
      <c r="Y16" s="103"/>
      <c r="Z16" s="112"/>
      <c r="AA16" s="72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</row>
    <row r="17" spans="1:67" s="3" customFormat="1" ht="105" x14ac:dyDescent="0.25">
      <c r="A17" s="170">
        <v>7</v>
      </c>
      <c r="B17" s="151" t="s">
        <v>63</v>
      </c>
      <c r="C17" s="183">
        <v>3.5</v>
      </c>
      <c r="D17" s="25"/>
      <c r="E17" s="26"/>
      <c r="F17" s="26"/>
      <c r="G17" s="26"/>
      <c r="H17" s="26"/>
      <c r="I17" s="128">
        <v>24632</v>
      </c>
      <c r="J17" s="183">
        <v>3.5</v>
      </c>
      <c r="K17" s="128">
        <v>24502</v>
      </c>
      <c r="L17" s="128">
        <v>24509</v>
      </c>
      <c r="M17" s="128">
        <v>24535</v>
      </c>
      <c r="N17" s="138"/>
      <c r="O17" s="128"/>
      <c r="P17" s="128"/>
      <c r="Q17" s="182" t="s">
        <v>90</v>
      </c>
      <c r="R17" s="236" t="s">
        <v>120</v>
      </c>
      <c r="S17" s="238">
        <v>67019303222</v>
      </c>
      <c r="T17" s="184">
        <v>3.47</v>
      </c>
      <c r="U17" s="117"/>
      <c r="V17" s="117"/>
      <c r="W17" s="182" t="s">
        <v>99</v>
      </c>
      <c r="X17" s="103"/>
      <c r="Y17" s="103"/>
      <c r="Z17" s="112"/>
      <c r="AA17" s="72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</row>
    <row r="18" spans="1:67" s="3" customFormat="1" ht="105" x14ac:dyDescent="0.25">
      <c r="A18" s="239">
        <v>8</v>
      </c>
      <c r="B18" s="212" t="s">
        <v>64</v>
      </c>
      <c r="C18" s="213">
        <v>3.5</v>
      </c>
      <c r="D18" s="25"/>
      <c r="E18" s="26"/>
      <c r="F18" s="26"/>
      <c r="G18" s="26"/>
      <c r="H18" s="26"/>
      <c r="I18" s="125">
        <v>24649</v>
      </c>
      <c r="J18" s="213">
        <v>3.5</v>
      </c>
      <c r="K18" s="128">
        <v>24502</v>
      </c>
      <c r="L18" s="128">
        <v>24509</v>
      </c>
      <c r="M18" s="128">
        <v>24535</v>
      </c>
      <c r="N18" s="122"/>
      <c r="O18" s="117"/>
      <c r="P18" s="117"/>
      <c r="Q18" s="182" t="s">
        <v>91</v>
      </c>
      <c r="R18" s="236" t="s">
        <v>120</v>
      </c>
      <c r="S18" s="238">
        <v>67019518235</v>
      </c>
      <c r="T18" s="204">
        <v>3.472</v>
      </c>
      <c r="U18" s="117"/>
      <c r="V18" s="117"/>
      <c r="W18" s="182" t="s">
        <v>100</v>
      </c>
      <c r="X18" s="103"/>
      <c r="Y18" s="103"/>
      <c r="Z18" s="112"/>
      <c r="AA18" s="6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</row>
    <row r="19" spans="1:67" s="3" customFormat="1" x14ac:dyDescent="0.25">
      <c r="A19" s="22"/>
      <c r="B19" s="79"/>
      <c r="C19" s="55"/>
      <c r="D19" s="25"/>
      <c r="E19" s="26"/>
      <c r="F19" s="26"/>
      <c r="G19" s="26"/>
      <c r="H19" s="26"/>
      <c r="I19" s="29"/>
      <c r="J19" s="120"/>
      <c r="K19" s="29"/>
      <c r="L19" s="29"/>
      <c r="M19" s="64"/>
      <c r="N19" s="124"/>
      <c r="O19" s="104"/>
      <c r="P19" s="104"/>
      <c r="Q19" s="127"/>
      <c r="R19" s="138"/>
      <c r="S19" s="138"/>
      <c r="T19" s="133"/>
      <c r="U19" s="60"/>
      <c r="V19" s="60"/>
      <c r="W19" s="122"/>
      <c r="X19" s="103"/>
      <c r="Y19" s="103"/>
      <c r="Z19" s="112"/>
      <c r="AA19" s="6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</row>
    <row r="20" spans="1:67" x14ac:dyDescent="0.35">
      <c r="T20" s="135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tabSelected="1" zoomScaleNormal="100" workbookViewId="0">
      <selection activeCell="N4" sqref="N4:N5"/>
    </sheetView>
  </sheetViews>
  <sheetFormatPr defaultColWidth="9.140625" defaultRowHeight="21" x14ac:dyDescent="0.35"/>
  <cols>
    <col min="1" max="1" width="5.7109375" style="2" customWidth="1"/>
    <col min="2" max="2" width="26.42578125" style="5" customWidth="1"/>
    <col min="3" max="3" width="12.28515625" style="2" bestFit="1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7" width="16.140625" style="4" customWidth="1"/>
    <col min="18" max="18" width="10.42578125" style="4" bestFit="1" customWidth="1"/>
    <col min="19" max="20" width="8.7109375" style="4" customWidth="1"/>
    <col min="21" max="21" width="15.28515625" style="5" customWidth="1"/>
    <col min="22" max="23" width="9" style="1" customWidth="1"/>
    <col min="24" max="24" width="10.42578125" style="1" customWidth="1"/>
    <col min="25" max="25" width="11.42578125" style="1" customWidth="1"/>
    <col min="26" max="16384" width="9.140625" style="1"/>
  </cols>
  <sheetData>
    <row r="1" spans="1:25" ht="33" customHeight="1" thickBot="1" x14ac:dyDescent="0.4">
      <c r="A1" s="262" t="s">
        <v>47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</row>
    <row r="2" spans="1:25" ht="93.75" customHeight="1" thickBot="1" x14ac:dyDescent="0.4">
      <c r="A2" s="308" t="s">
        <v>49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10"/>
    </row>
    <row r="3" spans="1:25" ht="26.25" customHeight="1" x14ac:dyDescent="0.4">
      <c r="A3" s="266" t="s">
        <v>0</v>
      </c>
      <c r="B3" s="268" t="s">
        <v>1</v>
      </c>
      <c r="C3" s="268" t="s">
        <v>16</v>
      </c>
      <c r="D3" s="269" t="s">
        <v>2</v>
      </c>
      <c r="E3" s="271" t="s">
        <v>3</v>
      </c>
      <c r="F3" s="271" t="s">
        <v>4</v>
      </c>
      <c r="G3" s="271" t="s">
        <v>5</v>
      </c>
      <c r="H3" s="273" t="s">
        <v>6</v>
      </c>
      <c r="I3" s="277" t="s">
        <v>8</v>
      </c>
      <c r="J3" s="278"/>
      <c r="K3" s="278"/>
      <c r="L3" s="278"/>
      <c r="M3" s="278"/>
      <c r="N3" s="278"/>
      <c r="O3" s="278"/>
      <c r="P3" s="279"/>
      <c r="Q3" s="311" t="s">
        <v>9</v>
      </c>
      <c r="R3" s="281"/>
      <c r="S3" s="281"/>
      <c r="T3" s="312"/>
      <c r="U3" s="283" t="s">
        <v>11</v>
      </c>
      <c r="V3" s="284"/>
      <c r="W3" s="284"/>
      <c r="X3" s="284"/>
      <c r="Y3" s="285"/>
    </row>
    <row r="4" spans="1:25" s="3" customFormat="1" ht="24" customHeight="1" x14ac:dyDescent="0.25">
      <c r="A4" s="267"/>
      <c r="B4" s="261"/>
      <c r="C4" s="261"/>
      <c r="D4" s="270"/>
      <c r="E4" s="272"/>
      <c r="F4" s="272"/>
      <c r="G4" s="272"/>
      <c r="H4" s="274"/>
      <c r="I4" s="258" t="s">
        <v>17</v>
      </c>
      <c r="J4" s="260" t="s">
        <v>18</v>
      </c>
      <c r="K4" s="260" t="s">
        <v>12</v>
      </c>
      <c r="L4" s="260" t="s">
        <v>13</v>
      </c>
      <c r="M4" s="260" t="s">
        <v>14</v>
      </c>
      <c r="N4" s="260" t="s">
        <v>7</v>
      </c>
      <c r="O4" s="260" t="s">
        <v>19</v>
      </c>
      <c r="P4" s="256" t="s">
        <v>15</v>
      </c>
      <c r="Q4" s="301" t="s">
        <v>28</v>
      </c>
      <c r="R4" s="260" t="s">
        <v>20</v>
      </c>
      <c r="S4" s="260" t="s">
        <v>22</v>
      </c>
      <c r="T4" s="303" t="s">
        <v>21</v>
      </c>
      <c r="U4" s="258" t="s">
        <v>23</v>
      </c>
      <c r="V4" s="254" t="s">
        <v>10</v>
      </c>
      <c r="W4" s="255"/>
      <c r="X4" s="275" t="s">
        <v>38</v>
      </c>
      <c r="Y4" s="276"/>
    </row>
    <row r="5" spans="1:25" s="3" customFormat="1" ht="210.75" thickBot="1" x14ac:dyDescent="0.3">
      <c r="A5" s="306"/>
      <c r="B5" s="299"/>
      <c r="C5" s="299"/>
      <c r="D5" s="307"/>
      <c r="E5" s="313"/>
      <c r="F5" s="313"/>
      <c r="G5" s="313"/>
      <c r="H5" s="314"/>
      <c r="I5" s="306"/>
      <c r="J5" s="299"/>
      <c r="K5" s="299"/>
      <c r="L5" s="299"/>
      <c r="M5" s="299"/>
      <c r="N5" s="299"/>
      <c r="O5" s="299"/>
      <c r="P5" s="300"/>
      <c r="Q5" s="302"/>
      <c r="R5" s="299"/>
      <c r="S5" s="299"/>
      <c r="T5" s="304"/>
      <c r="U5" s="305"/>
      <c r="V5" s="47" t="s">
        <v>27</v>
      </c>
      <c r="W5" s="47" t="s">
        <v>30</v>
      </c>
      <c r="X5" s="49" t="s">
        <v>39</v>
      </c>
      <c r="Y5" s="48" t="s">
        <v>40</v>
      </c>
    </row>
    <row r="6" spans="1:25" s="3" customFormat="1" ht="33.75" customHeight="1" x14ac:dyDescent="0.25">
      <c r="A6" s="10"/>
      <c r="B6" s="11"/>
      <c r="C6" s="116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18"/>
      <c r="S6" s="18"/>
      <c r="T6" s="12"/>
      <c r="U6" s="21"/>
      <c r="V6" s="18"/>
      <c r="W6" s="12"/>
      <c r="X6" s="12"/>
      <c r="Y6" s="19"/>
    </row>
    <row r="7" spans="1:25" s="3" customFormat="1" ht="38.25" customHeight="1" x14ac:dyDescent="0.25">
      <c r="A7" s="22"/>
      <c r="B7" s="23"/>
      <c r="C7" s="45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29"/>
      <c r="S7" s="29"/>
      <c r="T7" s="24"/>
      <c r="U7" s="32"/>
      <c r="V7" s="29"/>
      <c r="W7" s="24"/>
      <c r="X7" s="24"/>
      <c r="Y7" s="30"/>
    </row>
    <row r="8" spans="1:25" s="3" customFormat="1" ht="39.950000000000003" customHeight="1" x14ac:dyDescent="0.25">
      <c r="A8" s="22"/>
      <c r="B8" s="23"/>
      <c r="C8" s="45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29"/>
      <c r="S8" s="29"/>
      <c r="T8" s="24"/>
      <c r="U8" s="32"/>
      <c r="V8" s="29"/>
      <c r="W8" s="24"/>
      <c r="X8" s="24"/>
      <c r="Y8" s="30"/>
    </row>
    <row r="9" spans="1:25" s="3" customFormat="1" ht="39.950000000000003" customHeight="1" x14ac:dyDescent="0.25">
      <c r="A9" s="22"/>
      <c r="B9" s="23"/>
      <c r="C9" s="45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29"/>
      <c r="S9" s="29"/>
      <c r="T9" s="24"/>
      <c r="U9" s="32"/>
      <c r="V9" s="29"/>
      <c r="W9" s="24"/>
      <c r="X9" s="24"/>
      <c r="Y9" s="30"/>
    </row>
    <row r="10" spans="1:25" s="3" customFormat="1" ht="39.950000000000003" customHeight="1" x14ac:dyDescent="0.25">
      <c r="A10" s="22"/>
      <c r="B10" s="23"/>
      <c r="C10" s="45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29"/>
      <c r="S10" s="29"/>
      <c r="T10" s="24"/>
      <c r="U10" s="32"/>
      <c r="V10" s="29"/>
      <c r="W10" s="24"/>
      <c r="X10" s="24"/>
      <c r="Y10" s="30"/>
    </row>
    <row r="11" spans="1:25" s="3" customFormat="1" ht="39.950000000000003" customHeight="1" x14ac:dyDescent="0.25">
      <c r="A11" s="22"/>
      <c r="B11" s="23"/>
      <c r="C11" s="45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29"/>
      <c r="S11" s="29"/>
      <c r="T11" s="24"/>
      <c r="U11" s="32"/>
      <c r="V11" s="29"/>
      <c r="W11" s="24"/>
      <c r="X11" s="24"/>
      <c r="Y11" s="30"/>
    </row>
    <row r="12" spans="1:25" s="3" customFormat="1" ht="39.950000000000003" customHeight="1" x14ac:dyDescent="0.25">
      <c r="A12" s="22"/>
      <c r="B12" s="23"/>
      <c r="C12" s="45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29"/>
      <c r="S12" s="29"/>
      <c r="T12" s="24"/>
      <c r="U12" s="32"/>
      <c r="V12" s="29"/>
      <c r="W12" s="24"/>
      <c r="X12" s="24"/>
      <c r="Y12" s="30"/>
    </row>
    <row r="13" spans="1:25" s="3" customFormat="1" ht="39.950000000000003" customHeight="1" x14ac:dyDescent="0.25">
      <c r="A13" s="22"/>
      <c r="B13" s="23"/>
      <c r="C13" s="45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29"/>
      <c r="S13" s="29"/>
      <c r="T13" s="24"/>
      <c r="U13" s="32"/>
      <c r="V13" s="29"/>
      <c r="W13" s="24"/>
      <c r="X13" s="24"/>
      <c r="Y13" s="30"/>
    </row>
    <row r="14" spans="1:25" s="3" customFormat="1" ht="39.950000000000003" customHeight="1" x14ac:dyDescent="0.25">
      <c r="A14" s="22"/>
      <c r="B14" s="23"/>
      <c r="C14" s="45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29"/>
      <c r="S14" s="29"/>
      <c r="T14" s="24"/>
      <c r="U14" s="32"/>
      <c r="V14" s="29"/>
      <c r="W14" s="24"/>
      <c r="X14" s="24"/>
      <c r="Y14" s="30"/>
    </row>
    <row r="15" spans="1:25" s="3" customFormat="1" ht="39.950000000000003" customHeight="1" x14ac:dyDescent="0.25">
      <c r="A15" s="22"/>
      <c r="B15" s="23"/>
      <c r="C15" s="45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29"/>
      <c r="S15" s="29"/>
      <c r="T15" s="24"/>
      <c r="U15" s="32"/>
      <c r="V15" s="29"/>
      <c r="W15" s="24"/>
      <c r="X15" s="24"/>
      <c r="Y15" s="30"/>
    </row>
    <row r="16" spans="1:25" s="3" customFormat="1" ht="39.950000000000003" customHeight="1" x14ac:dyDescent="0.25">
      <c r="A16" s="22"/>
      <c r="B16" s="23"/>
      <c r="C16" s="45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29"/>
      <c r="S16" s="29"/>
      <c r="T16" s="24"/>
      <c r="U16" s="32"/>
      <c r="V16" s="29"/>
      <c r="W16" s="24"/>
      <c r="X16" s="24"/>
      <c r="Y16" s="30"/>
    </row>
    <row r="17" spans="1:25" s="3" customFormat="1" ht="39.950000000000003" customHeight="1" x14ac:dyDescent="0.25">
      <c r="A17" s="22"/>
      <c r="B17" s="23"/>
      <c r="C17" s="45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29"/>
      <c r="S17" s="29"/>
      <c r="T17" s="24"/>
      <c r="U17" s="32"/>
      <c r="V17" s="29"/>
      <c r="W17" s="24"/>
      <c r="X17" s="24"/>
      <c r="Y17" s="30"/>
    </row>
    <row r="18" spans="1:25" s="3" customFormat="1" ht="39.950000000000003" customHeight="1" x14ac:dyDescent="0.25">
      <c r="A18" s="22"/>
      <c r="B18" s="23"/>
      <c r="C18" s="45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29"/>
      <c r="S18" s="29"/>
      <c r="T18" s="24"/>
      <c r="U18" s="32"/>
      <c r="V18" s="29"/>
      <c r="W18" s="24"/>
      <c r="X18" s="24"/>
      <c r="Y18" s="30"/>
    </row>
    <row r="19" spans="1:25" s="3" customFormat="1" ht="39.950000000000003" customHeight="1" thickBot="1" x14ac:dyDescent="0.3">
      <c r="A19" s="35"/>
      <c r="B19" s="36"/>
      <c r="C19" s="46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42"/>
      <c r="S19" s="42"/>
      <c r="T19" s="43"/>
      <c r="U19" s="32"/>
      <c r="V19" s="29"/>
      <c r="W19" s="24"/>
      <c r="X19" s="24"/>
      <c r="Y19" s="30"/>
    </row>
    <row r="20" spans="1:25" ht="21.75" thickBot="1" x14ac:dyDescent="0.4">
      <c r="E20" s="6"/>
      <c r="U20" s="44"/>
      <c r="V20" s="42"/>
      <c r="W20" s="37"/>
      <c r="X20" s="37"/>
      <c r="Y20" s="43"/>
    </row>
  </sheetData>
  <mergeCells count="28">
    <mergeCell ref="E3:E5"/>
    <mergeCell ref="F3:F5"/>
    <mergeCell ref="G3:G5"/>
    <mergeCell ref="H3:H5"/>
    <mergeCell ref="I3:P3"/>
    <mergeCell ref="Q3:T3"/>
    <mergeCell ref="I4:I5"/>
    <mergeCell ref="J4:J5"/>
    <mergeCell ref="K4:K5"/>
    <mergeCell ref="V4:W4"/>
    <mergeCell ref="U3:Y3"/>
    <mergeCell ref="X4:Y4"/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:A5"/>
    <mergeCell ref="B3:B5"/>
    <mergeCell ref="C3:C5"/>
    <mergeCell ref="D3:D5"/>
    <mergeCell ref="A2:Y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2024-01-03T02:52:22Z</cp:lastPrinted>
  <dcterms:created xsi:type="dcterms:W3CDTF">2018-10-03T07:36:52Z</dcterms:created>
  <dcterms:modified xsi:type="dcterms:W3CDTF">2024-08-22T04:33:21Z</dcterms:modified>
</cp:coreProperties>
</file>